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2260" yWindow="0" windowWidth="25600" windowHeight="15460" tabRatio="500" firstSheet="1" activeTab="2"/>
  </bookViews>
  <sheets>
    <sheet name="notes" sheetId="2" r:id="rId1"/>
    <sheet name="central budgets" sheetId="1" r:id="rId2"/>
    <sheet name="educ &amp; health subsidies 1974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3" l="1"/>
  <c r="D18" i="3"/>
  <c r="E18" i="3"/>
  <c r="F18" i="3"/>
  <c r="B18" i="3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Q78" i="1"/>
  <c r="AR78" i="1"/>
  <c r="AQ79" i="1"/>
  <c r="AR79" i="1"/>
  <c r="AQ80" i="1"/>
  <c r="AR80" i="1"/>
  <c r="AQ81" i="1"/>
  <c r="AR81" i="1"/>
  <c r="AQ82" i="1"/>
  <c r="AR82" i="1"/>
  <c r="AQ83" i="1"/>
  <c r="AR83" i="1"/>
  <c r="AQ84" i="1"/>
  <c r="AR84" i="1"/>
  <c r="AQ85" i="1"/>
  <c r="AR85" i="1"/>
  <c r="AQ86" i="1"/>
  <c r="AR86" i="1"/>
  <c r="AQ87" i="1"/>
  <c r="AR87" i="1"/>
  <c r="AQ88" i="1"/>
  <c r="AR88" i="1"/>
  <c r="AQ89" i="1"/>
  <c r="AR89" i="1"/>
  <c r="AQ90" i="1"/>
  <c r="AR90" i="1"/>
  <c r="AQ91" i="1"/>
  <c r="AR91" i="1"/>
  <c r="AQ92" i="1"/>
  <c r="AR92" i="1"/>
  <c r="AQ93" i="1"/>
  <c r="AR93" i="1"/>
  <c r="AQ94" i="1"/>
  <c r="AR94" i="1"/>
  <c r="AQ95" i="1"/>
  <c r="AR95" i="1"/>
  <c r="AQ96" i="1"/>
  <c r="AR96" i="1"/>
  <c r="AQ97" i="1"/>
  <c r="AR97" i="1"/>
  <c r="AQ98" i="1"/>
  <c r="AR98" i="1"/>
  <c r="AQ99" i="1"/>
  <c r="AR99" i="1"/>
  <c r="AQ100" i="1"/>
  <c r="AR100" i="1"/>
  <c r="AQ101" i="1"/>
  <c r="AR101" i="1"/>
  <c r="AQ102" i="1"/>
  <c r="AR102" i="1"/>
  <c r="AQ103" i="1"/>
  <c r="AR103" i="1"/>
  <c r="AQ104" i="1"/>
  <c r="AR104" i="1"/>
  <c r="AQ105" i="1"/>
  <c r="AR105" i="1"/>
  <c r="AQ106" i="1"/>
  <c r="AR106" i="1"/>
  <c r="AQ107" i="1"/>
  <c r="AR107" i="1"/>
  <c r="AQ108" i="1"/>
  <c r="AR108" i="1"/>
  <c r="AQ109" i="1"/>
  <c r="AR109" i="1"/>
  <c r="AQ110" i="1"/>
  <c r="AR110" i="1"/>
  <c r="AQ111" i="1"/>
  <c r="AR111" i="1"/>
  <c r="AQ112" i="1"/>
  <c r="AR112" i="1"/>
  <c r="AQ113" i="1"/>
  <c r="AR113" i="1"/>
  <c r="AQ114" i="1"/>
  <c r="AR114" i="1"/>
  <c r="AQ115" i="1"/>
  <c r="AR115" i="1"/>
  <c r="AQ116" i="1"/>
  <c r="AR116" i="1"/>
  <c r="AQ117" i="1"/>
  <c r="AR117" i="1"/>
  <c r="AQ35" i="1"/>
  <c r="AR35" i="1"/>
  <c r="AQ36" i="1"/>
  <c r="AR36" i="1"/>
  <c r="AQ37" i="1"/>
  <c r="AR37" i="1"/>
  <c r="AQ38" i="1"/>
  <c r="AR38" i="1"/>
  <c r="AQ39" i="1"/>
  <c r="AR39" i="1"/>
  <c r="AQ40" i="1"/>
  <c r="AR40" i="1"/>
  <c r="AQ41" i="1"/>
  <c r="AR41" i="1"/>
  <c r="AQ42" i="1"/>
  <c r="AR42" i="1"/>
  <c r="AQ43" i="1"/>
  <c r="AR43" i="1"/>
  <c r="AQ44" i="1"/>
  <c r="AR44" i="1"/>
  <c r="AQ45" i="1"/>
  <c r="AR45" i="1"/>
  <c r="AQ46" i="1"/>
  <c r="AR46" i="1"/>
  <c r="AQ47" i="1"/>
  <c r="AR47" i="1"/>
  <c r="AQ48" i="1"/>
  <c r="AR48" i="1"/>
  <c r="AQ49" i="1"/>
  <c r="AR49" i="1"/>
  <c r="AQ50" i="1"/>
  <c r="AR50" i="1"/>
  <c r="AQ51" i="1"/>
  <c r="AR51" i="1"/>
  <c r="AQ52" i="1"/>
  <c r="AR52" i="1"/>
  <c r="AQ53" i="1"/>
  <c r="AR53" i="1"/>
  <c r="AQ54" i="1"/>
  <c r="AR54" i="1"/>
  <c r="AQ55" i="1"/>
  <c r="AR55" i="1"/>
  <c r="AQ56" i="1"/>
  <c r="AR56" i="1"/>
  <c r="AQ57" i="1"/>
  <c r="AR57" i="1"/>
  <c r="AQ58" i="1"/>
  <c r="AR58" i="1"/>
  <c r="AQ59" i="1"/>
  <c r="AR59" i="1"/>
  <c r="AQ60" i="1"/>
  <c r="AR60" i="1"/>
  <c r="AQ61" i="1"/>
  <c r="AR61" i="1"/>
  <c r="AQ62" i="1"/>
  <c r="AR62" i="1"/>
  <c r="AQ63" i="1"/>
  <c r="AR63" i="1"/>
  <c r="AQ64" i="1"/>
  <c r="AR64" i="1"/>
  <c r="AQ65" i="1"/>
  <c r="AR65" i="1"/>
  <c r="AQ66" i="1"/>
  <c r="AR66" i="1"/>
  <c r="AQ67" i="1"/>
  <c r="AR67" i="1"/>
  <c r="AQ68" i="1"/>
  <c r="AR68" i="1"/>
  <c r="AQ69" i="1"/>
  <c r="AR69" i="1"/>
  <c r="AQ70" i="1"/>
  <c r="AR70" i="1"/>
  <c r="AQ71" i="1"/>
  <c r="AR71" i="1"/>
  <c r="AQ72" i="1"/>
  <c r="AR72" i="1"/>
  <c r="AQ73" i="1"/>
  <c r="AR73" i="1"/>
  <c r="AQ74" i="1"/>
  <c r="AR74" i="1"/>
  <c r="AQ75" i="1"/>
  <c r="AR75" i="1"/>
  <c r="AQ76" i="1"/>
  <c r="AR76" i="1"/>
  <c r="AQ77" i="1"/>
  <c r="AR77" i="1"/>
  <c r="AR34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9" i="1"/>
</calcChain>
</file>

<file path=xl/sharedStrings.xml><?xml version="1.0" encoding="utf-8"?>
<sst xmlns="http://schemas.openxmlformats.org/spreadsheetml/2006/main" count="91" uniqueCount="57">
  <si>
    <t>in millions of pesos</t>
  </si>
  <si>
    <t>% GDP</t>
  </si>
  <si>
    <t>% total revenue</t>
  </si>
  <si>
    <t>% total expenditure</t>
  </si>
  <si>
    <t>Revenue</t>
  </si>
  <si>
    <t>Expenditure</t>
  </si>
  <si>
    <t>GDP</t>
  </si>
  <si>
    <t>Total</t>
  </si>
  <si>
    <t>Income &amp; wealth</t>
  </si>
  <si>
    <t>Consumption</t>
  </si>
  <si>
    <t xml:space="preserve">Trade </t>
  </si>
  <si>
    <t>Resources</t>
  </si>
  <si>
    <t>Education</t>
  </si>
  <si>
    <t>Health</t>
  </si>
  <si>
    <t>Pensions</t>
  </si>
  <si>
    <t>Public works</t>
  </si>
  <si>
    <t>Military</t>
  </si>
  <si>
    <t>Debt</t>
  </si>
  <si>
    <t>Administration</t>
  </si>
  <si>
    <t>millions of pesos</t>
  </si>
  <si>
    <t>Author:</t>
  </si>
  <si>
    <t>Date:</t>
  </si>
  <si>
    <t>Leticia Arroyo Abad</t>
  </si>
  <si>
    <t>Last update:</t>
  </si>
  <si>
    <t>Sources</t>
  </si>
  <si>
    <r>
      <t>Revenue</t>
    </r>
    <r>
      <rPr>
        <sz val="12"/>
        <color theme="1"/>
        <rFont val="Cambria"/>
      </rPr>
      <t>: 1900-1920: Departamento Administrativo Nacional de Estadística (1973), 1920-2003: Junguito y Rincón (2007), 2004-2013: Banco Central de Colombia (2014). For detailed data on income and wealth taxes: Anuario de Estadística General, various numbers and Dirección General de Presupuesto Público Nacional (2014).</t>
    </r>
  </si>
  <si>
    <r>
      <t>Expenditure</t>
    </r>
    <r>
      <rPr>
        <sz val="12"/>
        <color theme="1"/>
        <rFont val="Cambria"/>
      </rPr>
      <t>: 1900-1920: Departamento Administrativo Nacional de Estadística (1973), 1920-2003: Junguito y Rincón (2007), 2004-2013: Banco Central de Colombia (2014). For detailed data on public expenditure by type: Anuario de Estadística General, Banco Central de Colombia (1997), Dirección General de Presupuesto Público Nacional (2014).</t>
    </r>
  </si>
  <si>
    <r>
      <t>Nominal GDP</t>
    </r>
    <r>
      <rPr>
        <sz val="12"/>
        <color theme="1"/>
        <rFont val="Cambria"/>
      </rPr>
      <t xml:space="preserve">: GRECO (1998, 1999) and Banco Central de Colombia (2014). Note that nominal GDP experienced significant increase in the 1990s and over 35% from 1999 to 2000 due to a change in methodology.  </t>
    </r>
  </si>
  <si>
    <t>Colombia central government expenditures, 1901-2013</t>
  </si>
  <si>
    <t>Year</t>
  </si>
  <si>
    <t>For graphing Figure COL-1</t>
  </si>
  <si>
    <t>Educ</t>
  </si>
  <si>
    <t>Percentages of GDP</t>
  </si>
  <si>
    <t>[Interpolations,</t>
  </si>
  <si>
    <t>1973-85]</t>
  </si>
  <si>
    <t>[Can check against Berry-Urrutia for 1966.]</t>
  </si>
  <si>
    <t>[Can check against Selowsky's estimates for 1974.]</t>
  </si>
  <si>
    <t>[Can check education &amp; health against Gomez &amp;c for 1997.]</t>
  </si>
  <si>
    <t>educ más</t>
  </si>
  <si>
    <t>salud</t>
  </si>
  <si>
    <t>e&amp;s más</t>
  </si>
  <si>
    <t>pensiones</t>
  </si>
  <si>
    <t>Public Education and Health Care, 1974</t>
  </si>
  <si>
    <t xml:space="preserve">Colombia's Distribution of Subsidies for National </t>
  </si>
  <si>
    <t>Percentage shares of subsidies</t>
  </si>
  <si>
    <t>Primary</t>
  </si>
  <si>
    <t>education</t>
  </si>
  <si>
    <t>Secondary</t>
  </si>
  <si>
    <t>University</t>
  </si>
  <si>
    <t>on average</t>
  </si>
  <si>
    <t xml:space="preserve">Health </t>
  </si>
  <si>
    <t>care</t>
  </si>
  <si>
    <t>Quintile</t>
  </si>
  <si>
    <r>
      <t xml:space="preserve">Selowsky, Marcelo. 1979. </t>
    </r>
    <r>
      <rPr>
        <i/>
        <sz val="12"/>
        <color theme="1"/>
        <rFont val="Cambria"/>
        <scheme val="major"/>
      </rPr>
      <t>Who Benefits from Government Expenditure? A Case Study of Colombia</t>
    </r>
    <r>
      <rPr>
        <sz val="12"/>
        <color theme="1"/>
        <rFont val="Cambria"/>
        <scheme val="major"/>
      </rPr>
      <t>. Oxford: Oxford University Press for the World Bank, pp. 50-97,</t>
    </r>
  </si>
  <si>
    <t>especially pp. 72 and 95. In this section of his book, Selowsky also compares his estimates with the earlier estimates of Urrutia and Sandoval, and of Berry and Urrutia.</t>
  </si>
  <si>
    <t xml:space="preserve">Table COL-1.  </t>
  </si>
  <si>
    <t>Source for Table COL-1: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</si>
</sst>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0.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i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sz val="12"/>
      <color theme="1"/>
      <name val="Cambria"/>
    </font>
    <font>
      <u/>
      <sz val="12"/>
      <color theme="1"/>
      <name val="Cambria"/>
    </font>
    <font>
      <b/>
      <sz val="12"/>
      <color theme="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mbria"/>
      <scheme val="major"/>
    </font>
    <font>
      <i/>
      <sz val="12"/>
      <color theme="1"/>
      <name val="Cambria"/>
      <scheme val="major"/>
    </font>
    <font>
      <b/>
      <sz val="14"/>
      <color theme="1"/>
      <name val="Cambria"/>
      <scheme val="major"/>
    </font>
    <font>
      <sz val="12"/>
      <color rgb="FFFF0000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64" fontId="0" fillId="0" borderId="0" xfId="1" applyNumberFormat="1" applyFont="1"/>
    <xf numFmtId="165" fontId="0" fillId="0" borderId="0" xfId="2" applyNumberFormat="1" applyFont="1"/>
    <xf numFmtId="164" fontId="3" fillId="0" borderId="0" xfId="1" applyNumberFormat="1" applyFont="1"/>
    <xf numFmtId="0" fontId="0" fillId="0" borderId="0" xfId="0" applyAlignment="1">
      <alignment horizontal="right"/>
    </xf>
    <xf numFmtId="0" fontId="4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4" fontId="0" fillId="0" borderId="0" xfId="0" applyNumberFormat="1" applyAlignment="1">
      <alignment horizontal="left"/>
    </xf>
    <xf numFmtId="0" fontId="0" fillId="5" borderId="0" xfId="0" applyFill="1" applyAlignment="1">
      <alignment horizontal="right"/>
    </xf>
    <xf numFmtId="0" fontId="0" fillId="5" borderId="0" xfId="0" applyFill="1"/>
    <xf numFmtId="166" fontId="0" fillId="0" borderId="0" xfId="0" applyNumberFormat="1"/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wrapText="1"/>
    </xf>
    <xf numFmtId="166" fontId="3" fillId="0" borderId="0" xfId="0" applyNumberFormat="1" applyFont="1"/>
    <xf numFmtId="0" fontId="10" fillId="0" borderId="0" xfId="0" applyFont="1"/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11" fillId="0" borderId="0" xfId="0" applyFont="1" applyAlignment="1">
      <alignment horizontal="right"/>
    </xf>
    <xf numFmtId="166" fontId="11" fillId="0" borderId="0" xfId="0" applyNumberFormat="1" applyFont="1"/>
    <xf numFmtId="166" fontId="14" fillId="0" borderId="0" xfId="0" applyNumberFormat="1" applyFont="1"/>
  </cellXfs>
  <cellStyles count="4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45495796076338"/>
          <c:y val="0.0328282828282828"/>
          <c:w val="0.86610777466376"/>
          <c:h val="0.8981146106736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'central budgets'!$AQ$4</c:f>
              <c:strCache>
                <c:ptCount val="1"/>
                <c:pt idx="0">
                  <c:v>Educ</c:v>
                </c:pt>
              </c:strCache>
            </c:strRef>
          </c:tx>
          <c:spPr>
            <a:ln w="15875"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circle"/>
            <c:size val="6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'central budgets'!$AP$5:$AP$117</c:f>
              <c:numCache>
                <c:formatCode>General</c:formatCode>
                <c:ptCount val="113"/>
                <c:pt idx="0">
                  <c:v>1901.0</c:v>
                </c:pt>
                <c:pt idx="1">
                  <c:v>1902.0</c:v>
                </c:pt>
                <c:pt idx="2">
                  <c:v>1903.0</c:v>
                </c:pt>
                <c:pt idx="3">
                  <c:v>1904.0</c:v>
                </c:pt>
                <c:pt idx="4">
                  <c:v>1905.0</c:v>
                </c:pt>
                <c:pt idx="5">
                  <c:v>1906.0</c:v>
                </c:pt>
                <c:pt idx="6">
                  <c:v>1907.0</c:v>
                </c:pt>
                <c:pt idx="7">
                  <c:v>1908.0</c:v>
                </c:pt>
                <c:pt idx="8">
                  <c:v>1909.0</c:v>
                </c:pt>
                <c:pt idx="9">
                  <c:v>1910.0</c:v>
                </c:pt>
                <c:pt idx="10">
                  <c:v>1911.0</c:v>
                </c:pt>
                <c:pt idx="11">
                  <c:v>1912.0</c:v>
                </c:pt>
                <c:pt idx="12">
                  <c:v>1913.0</c:v>
                </c:pt>
                <c:pt idx="13">
                  <c:v>1914.0</c:v>
                </c:pt>
                <c:pt idx="14">
                  <c:v>1915.0</c:v>
                </c:pt>
                <c:pt idx="15">
                  <c:v>1916.0</c:v>
                </c:pt>
                <c:pt idx="16">
                  <c:v>1917.0</c:v>
                </c:pt>
                <c:pt idx="17">
                  <c:v>1918.0</c:v>
                </c:pt>
                <c:pt idx="18">
                  <c:v>1919.0</c:v>
                </c:pt>
                <c:pt idx="19">
                  <c:v>1920.0</c:v>
                </c:pt>
                <c:pt idx="20">
                  <c:v>1921.0</c:v>
                </c:pt>
                <c:pt idx="21">
                  <c:v>1922.0</c:v>
                </c:pt>
                <c:pt idx="22">
                  <c:v>1923.0</c:v>
                </c:pt>
                <c:pt idx="23">
                  <c:v>1924.0</c:v>
                </c:pt>
                <c:pt idx="24">
                  <c:v>1925.0</c:v>
                </c:pt>
                <c:pt idx="25">
                  <c:v>1926.0</c:v>
                </c:pt>
                <c:pt idx="26">
                  <c:v>1927.0</c:v>
                </c:pt>
                <c:pt idx="27">
                  <c:v>1928.0</c:v>
                </c:pt>
                <c:pt idx="28">
                  <c:v>1929.0</c:v>
                </c:pt>
                <c:pt idx="29">
                  <c:v>1930.0</c:v>
                </c:pt>
                <c:pt idx="30">
                  <c:v>1931.0</c:v>
                </c:pt>
                <c:pt idx="31">
                  <c:v>1932.0</c:v>
                </c:pt>
                <c:pt idx="32">
                  <c:v>1933.0</c:v>
                </c:pt>
                <c:pt idx="33">
                  <c:v>1934.0</c:v>
                </c:pt>
                <c:pt idx="34">
                  <c:v>1935.0</c:v>
                </c:pt>
                <c:pt idx="35">
                  <c:v>1936.0</c:v>
                </c:pt>
                <c:pt idx="36">
                  <c:v>1937.0</c:v>
                </c:pt>
                <c:pt idx="37">
                  <c:v>1938.0</c:v>
                </c:pt>
                <c:pt idx="38">
                  <c:v>1939.0</c:v>
                </c:pt>
                <c:pt idx="39">
                  <c:v>1940.0</c:v>
                </c:pt>
                <c:pt idx="40">
                  <c:v>1941.0</c:v>
                </c:pt>
                <c:pt idx="41">
                  <c:v>1942.0</c:v>
                </c:pt>
                <c:pt idx="42">
                  <c:v>1943.0</c:v>
                </c:pt>
                <c:pt idx="43">
                  <c:v>1944.0</c:v>
                </c:pt>
                <c:pt idx="44">
                  <c:v>1945.0</c:v>
                </c:pt>
                <c:pt idx="45">
                  <c:v>1946.0</c:v>
                </c:pt>
                <c:pt idx="46">
                  <c:v>1947.0</c:v>
                </c:pt>
                <c:pt idx="47">
                  <c:v>1948.0</c:v>
                </c:pt>
                <c:pt idx="48">
                  <c:v>1949.0</c:v>
                </c:pt>
                <c:pt idx="49">
                  <c:v>1950.0</c:v>
                </c:pt>
                <c:pt idx="50">
                  <c:v>1951.0</c:v>
                </c:pt>
                <c:pt idx="51">
                  <c:v>1952.0</c:v>
                </c:pt>
                <c:pt idx="52">
                  <c:v>1953.0</c:v>
                </c:pt>
                <c:pt idx="53">
                  <c:v>1954.0</c:v>
                </c:pt>
                <c:pt idx="54">
                  <c:v>1955.0</c:v>
                </c:pt>
                <c:pt idx="55">
                  <c:v>1956.0</c:v>
                </c:pt>
                <c:pt idx="56">
                  <c:v>1957.0</c:v>
                </c:pt>
                <c:pt idx="57">
                  <c:v>1958.0</c:v>
                </c:pt>
                <c:pt idx="58">
                  <c:v>1959.0</c:v>
                </c:pt>
                <c:pt idx="59">
                  <c:v>1960.0</c:v>
                </c:pt>
                <c:pt idx="60">
                  <c:v>1961.0</c:v>
                </c:pt>
                <c:pt idx="61">
                  <c:v>1962.0</c:v>
                </c:pt>
                <c:pt idx="62">
                  <c:v>1963.0</c:v>
                </c:pt>
                <c:pt idx="63">
                  <c:v>1964.0</c:v>
                </c:pt>
                <c:pt idx="64">
                  <c:v>1965.0</c:v>
                </c:pt>
                <c:pt idx="65">
                  <c:v>1966.0</c:v>
                </c:pt>
                <c:pt idx="66">
                  <c:v>1967.0</c:v>
                </c:pt>
                <c:pt idx="67">
                  <c:v>1968.0</c:v>
                </c:pt>
                <c:pt idx="68">
                  <c:v>1969.0</c:v>
                </c:pt>
                <c:pt idx="69">
                  <c:v>1970.0</c:v>
                </c:pt>
                <c:pt idx="70">
                  <c:v>1971.0</c:v>
                </c:pt>
                <c:pt idx="71">
                  <c:v>1972.0</c:v>
                </c:pt>
                <c:pt idx="72">
                  <c:v>1973.0</c:v>
                </c:pt>
                <c:pt idx="73">
                  <c:v>1974.0</c:v>
                </c:pt>
                <c:pt idx="74">
                  <c:v>1975.0</c:v>
                </c:pt>
                <c:pt idx="75">
                  <c:v>1976.0</c:v>
                </c:pt>
                <c:pt idx="76">
                  <c:v>1977.0</c:v>
                </c:pt>
                <c:pt idx="77">
                  <c:v>1978.0</c:v>
                </c:pt>
                <c:pt idx="78">
                  <c:v>1979.0</c:v>
                </c:pt>
                <c:pt idx="79">
                  <c:v>1980.0</c:v>
                </c:pt>
                <c:pt idx="80">
                  <c:v>1981.0</c:v>
                </c:pt>
                <c:pt idx="81">
                  <c:v>1982.0</c:v>
                </c:pt>
                <c:pt idx="82">
                  <c:v>1983.0</c:v>
                </c:pt>
                <c:pt idx="83">
                  <c:v>1984.0</c:v>
                </c:pt>
                <c:pt idx="84">
                  <c:v>1985.0</c:v>
                </c:pt>
                <c:pt idx="85">
                  <c:v>1986.0</c:v>
                </c:pt>
                <c:pt idx="86">
                  <c:v>1987.0</c:v>
                </c:pt>
                <c:pt idx="87">
                  <c:v>1988.0</c:v>
                </c:pt>
                <c:pt idx="88">
                  <c:v>1989.0</c:v>
                </c:pt>
                <c:pt idx="89">
                  <c:v>1990.0</c:v>
                </c:pt>
                <c:pt idx="90">
                  <c:v>1991.0</c:v>
                </c:pt>
                <c:pt idx="91">
                  <c:v>1992.0</c:v>
                </c:pt>
                <c:pt idx="92">
                  <c:v>1993.0</c:v>
                </c:pt>
                <c:pt idx="93">
                  <c:v>1994.0</c:v>
                </c:pt>
                <c:pt idx="94">
                  <c:v>1995.0</c:v>
                </c:pt>
                <c:pt idx="95">
                  <c:v>1996.0</c:v>
                </c:pt>
                <c:pt idx="96">
                  <c:v>1997.0</c:v>
                </c:pt>
                <c:pt idx="97">
                  <c:v>1998.0</c:v>
                </c:pt>
                <c:pt idx="98">
                  <c:v>1999.0</c:v>
                </c:pt>
                <c:pt idx="99">
                  <c:v>2000.0</c:v>
                </c:pt>
                <c:pt idx="100">
                  <c:v>2001.0</c:v>
                </c:pt>
                <c:pt idx="101">
                  <c:v>2002.0</c:v>
                </c:pt>
                <c:pt idx="102">
                  <c:v>2003.0</c:v>
                </c:pt>
                <c:pt idx="103">
                  <c:v>2004.0</c:v>
                </c:pt>
                <c:pt idx="104">
                  <c:v>2005.0</c:v>
                </c:pt>
                <c:pt idx="105">
                  <c:v>2006.0</c:v>
                </c:pt>
                <c:pt idx="106">
                  <c:v>2007.0</c:v>
                </c:pt>
                <c:pt idx="107">
                  <c:v>2008.0</c:v>
                </c:pt>
                <c:pt idx="108">
                  <c:v>2009.0</c:v>
                </c:pt>
                <c:pt idx="109">
                  <c:v>2010.0</c:v>
                </c:pt>
                <c:pt idx="110">
                  <c:v>2011.0</c:v>
                </c:pt>
                <c:pt idx="111">
                  <c:v>2012.0</c:v>
                </c:pt>
                <c:pt idx="112">
                  <c:v>2013.0</c:v>
                </c:pt>
              </c:numCache>
            </c:numRef>
          </c:xVal>
          <c:yVal>
            <c:numRef>
              <c:f>'central budgets'!$AQ$5:$AQ$117</c:f>
              <c:numCache>
                <c:formatCode>0.0</c:formatCode>
                <c:ptCount val="113"/>
                <c:pt idx="4">
                  <c:v>0.247618753047466</c:v>
                </c:pt>
                <c:pt idx="6">
                  <c:v>0.375895334949549</c:v>
                </c:pt>
                <c:pt idx="7">
                  <c:v>0.318878128596071</c:v>
                </c:pt>
                <c:pt idx="8">
                  <c:v>0.412758056679363</c:v>
                </c:pt>
                <c:pt idx="9">
                  <c:v>0.291057940698752</c:v>
                </c:pt>
                <c:pt idx="10">
                  <c:v>0.229288974261758</c:v>
                </c:pt>
                <c:pt idx="11">
                  <c:v>0.242531831694088</c:v>
                </c:pt>
                <c:pt idx="12">
                  <c:v>0.307532414121503</c:v>
                </c:pt>
                <c:pt idx="13">
                  <c:v>0.419618622194811</c:v>
                </c:pt>
                <c:pt idx="14">
                  <c:v>0.430667775287524</c:v>
                </c:pt>
                <c:pt idx="15">
                  <c:v>0.368984288169802</c:v>
                </c:pt>
                <c:pt idx="16">
                  <c:v>0.347205831715413</c:v>
                </c:pt>
                <c:pt idx="17">
                  <c:v>0.346130063390877</c:v>
                </c:pt>
                <c:pt idx="18">
                  <c:v>0.414730325752972</c:v>
                </c:pt>
                <c:pt idx="19">
                  <c:v>0.539238965195021</c:v>
                </c:pt>
                <c:pt idx="20">
                  <c:v>0.346496477527183</c:v>
                </c:pt>
                <c:pt idx="21">
                  <c:v>0.213708195047323</c:v>
                </c:pt>
                <c:pt idx="22">
                  <c:v>0.197711116570365</c:v>
                </c:pt>
                <c:pt idx="23">
                  <c:v>0.366827264712638</c:v>
                </c:pt>
                <c:pt idx="24">
                  <c:v>0.383567678541439</c:v>
                </c:pt>
                <c:pt idx="25">
                  <c:v>0.397797563925028</c:v>
                </c:pt>
                <c:pt idx="26">
                  <c:v>0.536784605269938</c:v>
                </c:pt>
                <c:pt idx="27">
                  <c:v>0.566080810258866</c:v>
                </c:pt>
                <c:pt idx="28">
                  <c:v>0.597073553972986</c:v>
                </c:pt>
                <c:pt idx="29">
                  <c:v>0.465673509002491</c:v>
                </c:pt>
                <c:pt idx="30">
                  <c:v>0.2392769150921</c:v>
                </c:pt>
                <c:pt idx="31">
                  <c:v>0.182321645692758</c:v>
                </c:pt>
                <c:pt idx="32">
                  <c:v>0.173082764646955</c:v>
                </c:pt>
                <c:pt idx="33">
                  <c:v>0.143817857679812</c:v>
                </c:pt>
                <c:pt idx="34">
                  <c:v>0.222365015837281</c:v>
                </c:pt>
                <c:pt idx="35">
                  <c:v>0.418771909618559</c:v>
                </c:pt>
                <c:pt idx="36">
                  <c:v>0.466312164702666</c:v>
                </c:pt>
                <c:pt idx="37">
                  <c:v>0.487512020407785</c:v>
                </c:pt>
                <c:pt idx="38">
                  <c:v>0.504096710673175</c:v>
                </c:pt>
                <c:pt idx="39">
                  <c:v>0.428213936448418</c:v>
                </c:pt>
                <c:pt idx="40">
                  <c:v>0.423334345452851</c:v>
                </c:pt>
                <c:pt idx="41">
                  <c:v>0.333778829674259</c:v>
                </c:pt>
                <c:pt idx="42">
                  <c:v>0.34266446564806</c:v>
                </c:pt>
                <c:pt idx="43">
                  <c:v>0.329092951475249</c:v>
                </c:pt>
                <c:pt idx="44">
                  <c:v>0.34264014697888</c:v>
                </c:pt>
                <c:pt idx="45">
                  <c:v>0.361367212940366</c:v>
                </c:pt>
                <c:pt idx="46">
                  <c:v>0.391207551632047</c:v>
                </c:pt>
                <c:pt idx="47">
                  <c:v>0.349765547122459</c:v>
                </c:pt>
                <c:pt idx="48">
                  <c:v>0.342068166421603</c:v>
                </c:pt>
                <c:pt idx="49">
                  <c:v>0.434043729773674</c:v>
                </c:pt>
                <c:pt idx="50">
                  <c:v>0.423933330003734</c:v>
                </c:pt>
                <c:pt idx="51">
                  <c:v>0.470635017284292</c:v>
                </c:pt>
                <c:pt idx="52">
                  <c:v>0.515075694747475</c:v>
                </c:pt>
                <c:pt idx="53">
                  <c:v>0.508997054824865</c:v>
                </c:pt>
                <c:pt idx="54">
                  <c:v>0.518289703587085</c:v>
                </c:pt>
                <c:pt idx="55">
                  <c:v>0.537315267443127</c:v>
                </c:pt>
                <c:pt idx="56">
                  <c:v>0.45458894170806</c:v>
                </c:pt>
                <c:pt idx="57">
                  <c:v>0.674116420305284</c:v>
                </c:pt>
                <c:pt idx="58">
                  <c:v>0.662165866142572</c:v>
                </c:pt>
                <c:pt idx="59">
                  <c:v>0.793759446579333</c:v>
                </c:pt>
                <c:pt idx="60">
                  <c:v>1.082110045571527</c:v>
                </c:pt>
                <c:pt idx="61">
                  <c:v>1.35749706982064</c:v>
                </c:pt>
                <c:pt idx="62">
                  <c:v>1.229369671893189</c:v>
                </c:pt>
                <c:pt idx="63">
                  <c:v>1.331926891705329</c:v>
                </c:pt>
                <c:pt idx="64">
                  <c:v>1.265146611475813</c:v>
                </c:pt>
                <c:pt idx="65">
                  <c:v>1.277409832737033</c:v>
                </c:pt>
                <c:pt idx="66">
                  <c:v>1.251350147248983</c:v>
                </c:pt>
                <c:pt idx="67">
                  <c:v>1.406712216815468</c:v>
                </c:pt>
                <c:pt idx="68">
                  <c:v>1.654204830369812</c:v>
                </c:pt>
                <c:pt idx="69">
                  <c:v>1.872445517708858</c:v>
                </c:pt>
                <c:pt idx="70">
                  <c:v>2.118235590133467</c:v>
                </c:pt>
                <c:pt idx="71">
                  <c:v>2.161755345129291</c:v>
                </c:pt>
                <c:pt idx="72">
                  <c:v>2.283267748247983</c:v>
                </c:pt>
                <c:pt idx="73">
                  <c:v>2.02924725405942</c:v>
                </c:pt>
                <c:pt idx="74">
                  <c:v>2.113263623527553</c:v>
                </c:pt>
                <c:pt idx="75">
                  <c:v>1.9612157807552</c:v>
                </c:pt>
                <c:pt idx="76">
                  <c:v>2.028409095817474</c:v>
                </c:pt>
                <c:pt idx="77">
                  <c:v>2.235000056429985</c:v>
                </c:pt>
                <c:pt idx="78">
                  <c:v>2.402554932344913</c:v>
                </c:pt>
                <c:pt idx="79">
                  <c:v>2.401512346976636</c:v>
                </c:pt>
                <c:pt idx="80">
                  <c:v>2.653910194093107</c:v>
                </c:pt>
                <c:pt idx="81">
                  <c:v>2.748693751782561</c:v>
                </c:pt>
                <c:pt idx="82">
                  <c:v>2.833139889941626</c:v>
                </c:pt>
                <c:pt idx="83">
                  <c:v>3.085190742983913</c:v>
                </c:pt>
                <c:pt idx="84">
                  <c:v>2.732706112922081</c:v>
                </c:pt>
                <c:pt idx="85">
                  <c:v>2.584886236721734</c:v>
                </c:pt>
                <c:pt idx="86">
                  <c:v>2.468765486361866</c:v>
                </c:pt>
                <c:pt idx="87">
                  <c:v>2.336279244348597</c:v>
                </c:pt>
                <c:pt idx="88">
                  <c:v>2.430553474007957</c:v>
                </c:pt>
                <c:pt idx="89">
                  <c:v>1.956844006075195</c:v>
                </c:pt>
                <c:pt idx="90">
                  <c:v>1.88013771148329</c:v>
                </c:pt>
                <c:pt idx="91">
                  <c:v>2.787772554619656</c:v>
                </c:pt>
                <c:pt idx="92">
                  <c:v>2.35820010251056</c:v>
                </c:pt>
                <c:pt idx="93">
                  <c:v>2.4257967920862</c:v>
                </c:pt>
                <c:pt idx="94">
                  <c:v>2.333816667819173</c:v>
                </c:pt>
                <c:pt idx="95">
                  <c:v>2.624760740813534</c:v>
                </c:pt>
                <c:pt idx="96">
                  <c:v>2.534950577943425</c:v>
                </c:pt>
                <c:pt idx="97">
                  <c:v>2.783845859876921</c:v>
                </c:pt>
                <c:pt idx="98">
                  <c:v>3.270801036397208</c:v>
                </c:pt>
                <c:pt idx="99">
                  <c:v>3.013460828366046</c:v>
                </c:pt>
                <c:pt idx="100">
                  <c:v>2.781479825194486</c:v>
                </c:pt>
                <c:pt idx="101">
                  <c:v>3.689421701185783</c:v>
                </c:pt>
                <c:pt idx="102">
                  <c:v>3.529346968000147</c:v>
                </c:pt>
                <c:pt idx="103">
                  <c:v>2.932785724033506</c:v>
                </c:pt>
                <c:pt idx="104">
                  <c:v>3.038017850633239</c:v>
                </c:pt>
                <c:pt idx="105">
                  <c:v>2.868209784890778</c:v>
                </c:pt>
                <c:pt idx="106">
                  <c:v>2.739681538118922</c:v>
                </c:pt>
                <c:pt idx="107">
                  <c:v>2.804283390302174</c:v>
                </c:pt>
                <c:pt idx="108">
                  <c:v>3.021716169916794</c:v>
                </c:pt>
                <c:pt idx="109">
                  <c:v>3.149246500429417</c:v>
                </c:pt>
                <c:pt idx="110">
                  <c:v>2.786444133997103</c:v>
                </c:pt>
                <c:pt idx="111">
                  <c:v>2.850891363772296</c:v>
                </c:pt>
                <c:pt idx="112">
                  <c:v>3.124394599937498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'central budgets'!$AR$4</c:f>
              <c:strCache>
                <c:ptCount val="1"/>
                <c:pt idx="0">
                  <c:v>salud</c:v>
                </c:pt>
              </c:strCache>
            </c:strRef>
          </c:tx>
          <c:spPr>
            <a:ln w="15875"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circ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'central budgets'!$AP$5:$AP$117</c:f>
              <c:numCache>
                <c:formatCode>General</c:formatCode>
                <c:ptCount val="113"/>
                <c:pt idx="0">
                  <c:v>1901.0</c:v>
                </c:pt>
                <c:pt idx="1">
                  <c:v>1902.0</c:v>
                </c:pt>
                <c:pt idx="2">
                  <c:v>1903.0</c:v>
                </c:pt>
                <c:pt idx="3">
                  <c:v>1904.0</c:v>
                </c:pt>
                <c:pt idx="4">
                  <c:v>1905.0</c:v>
                </c:pt>
                <c:pt idx="5">
                  <c:v>1906.0</c:v>
                </c:pt>
                <c:pt idx="6">
                  <c:v>1907.0</c:v>
                </c:pt>
                <c:pt idx="7">
                  <c:v>1908.0</c:v>
                </c:pt>
                <c:pt idx="8">
                  <c:v>1909.0</c:v>
                </c:pt>
                <c:pt idx="9">
                  <c:v>1910.0</c:v>
                </c:pt>
                <c:pt idx="10">
                  <c:v>1911.0</c:v>
                </c:pt>
                <c:pt idx="11">
                  <c:v>1912.0</c:v>
                </c:pt>
                <c:pt idx="12">
                  <c:v>1913.0</c:v>
                </c:pt>
                <c:pt idx="13">
                  <c:v>1914.0</c:v>
                </c:pt>
                <c:pt idx="14">
                  <c:v>1915.0</c:v>
                </c:pt>
                <c:pt idx="15">
                  <c:v>1916.0</c:v>
                </c:pt>
                <c:pt idx="16">
                  <c:v>1917.0</c:v>
                </c:pt>
                <c:pt idx="17">
                  <c:v>1918.0</c:v>
                </c:pt>
                <c:pt idx="18">
                  <c:v>1919.0</c:v>
                </c:pt>
                <c:pt idx="19">
                  <c:v>1920.0</c:v>
                </c:pt>
                <c:pt idx="20">
                  <c:v>1921.0</c:v>
                </c:pt>
                <c:pt idx="21">
                  <c:v>1922.0</c:v>
                </c:pt>
                <c:pt idx="22">
                  <c:v>1923.0</c:v>
                </c:pt>
                <c:pt idx="23">
                  <c:v>1924.0</c:v>
                </c:pt>
                <c:pt idx="24">
                  <c:v>1925.0</c:v>
                </c:pt>
                <c:pt idx="25">
                  <c:v>1926.0</c:v>
                </c:pt>
                <c:pt idx="26">
                  <c:v>1927.0</c:v>
                </c:pt>
                <c:pt idx="27">
                  <c:v>1928.0</c:v>
                </c:pt>
                <c:pt idx="28">
                  <c:v>1929.0</c:v>
                </c:pt>
                <c:pt idx="29">
                  <c:v>1930.0</c:v>
                </c:pt>
                <c:pt idx="30">
                  <c:v>1931.0</c:v>
                </c:pt>
                <c:pt idx="31">
                  <c:v>1932.0</c:v>
                </c:pt>
                <c:pt idx="32">
                  <c:v>1933.0</c:v>
                </c:pt>
                <c:pt idx="33">
                  <c:v>1934.0</c:v>
                </c:pt>
                <c:pt idx="34">
                  <c:v>1935.0</c:v>
                </c:pt>
                <c:pt idx="35">
                  <c:v>1936.0</c:v>
                </c:pt>
                <c:pt idx="36">
                  <c:v>1937.0</c:v>
                </c:pt>
                <c:pt idx="37">
                  <c:v>1938.0</c:v>
                </c:pt>
                <c:pt idx="38">
                  <c:v>1939.0</c:v>
                </c:pt>
                <c:pt idx="39">
                  <c:v>1940.0</c:v>
                </c:pt>
                <c:pt idx="40">
                  <c:v>1941.0</c:v>
                </c:pt>
                <c:pt idx="41">
                  <c:v>1942.0</c:v>
                </c:pt>
                <c:pt idx="42">
                  <c:v>1943.0</c:v>
                </c:pt>
                <c:pt idx="43">
                  <c:v>1944.0</c:v>
                </c:pt>
                <c:pt idx="44">
                  <c:v>1945.0</c:v>
                </c:pt>
                <c:pt idx="45">
                  <c:v>1946.0</c:v>
                </c:pt>
                <c:pt idx="46">
                  <c:v>1947.0</c:v>
                </c:pt>
                <c:pt idx="47">
                  <c:v>1948.0</c:v>
                </c:pt>
                <c:pt idx="48">
                  <c:v>1949.0</c:v>
                </c:pt>
                <c:pt idx="49">
                  <c:v>1950.0</c:v>
                </c:pt>
                <c:pt idx="50">
                  <c:v>1951.0</c:v>
                </c:pt>
                <c:pt idx="51">
                  <c:v>1952.0</c:v>
                </c:pt>
                <c:pt idx="52">
                  <c:v>1953.0</c:v>
                </c:pt>
                <c:pt idx="53">
                  <c:v>1954.0</c:v>
                </c:pt>
                <c:pt idx="54">
                  <c:v>1955.0</c:v>
                </c:pt>
                <c:pt idx="55">
                  <c:v>1956.0</c:v>
                </c:pt>
                <c:pt idx="56">
                  <c:v>1957.0</c:v>
                </c:pt>
                <c:pt idx="57">
                  <c:v>1958.0</c:v>
                </c:pt>
                <c:pt idx="58">
                  <c:v>1959.0</c:v>
                </c:pt>
                <c:pt idx="59">
                  <c:v>1960.0</c:v>
                </c:pt>
                <c:pt idx="60">
                  <c:v>1961.0</c:v>
                </c:pt>
                <c:pt idx="61">
                  <c:v>1962.0</c:v>
                </c:pt>
                <c:pt idx="62">
                  <c:v>1963.0</c:v>
                </c:pt>
                <c:pt idx="63">
                  <c:v>1964.0</c:v>
                </c:pt>
                <c:pt idx="64">
                  <c:v>1965.0</c:v>
                </c:pt>
                <c:pt idx="65">
                  <c:v>1966.0</c:v>
                </c:pt>
                <c:pt idx="66">
                  <c:v>1967.0</c:v>
                </c:pt>
                <c:pt idx="67">
                  <c:v>1968.0</c:v>
                </c:pt>
                <c:pt idx="68">
                  <c:v>1969.0</c:v>
                </c:pt>
                <c:pt idx="69">
                  <c:v>1970.0</c:v>
                </c:pt>
                <c:pt idx="70">
                  <c:v>1971.0</c:v>
                </c:pt>
                <c:pt idx="71">
                  <c:v>1972.0</c:v>
                </c:pt>
                <c:pt idx="72">
                  <c:v>1973.0</c:v>
                </c:pt>
                <c:pt idx="73">
                  <c:v>1974.0</c:v>
                </c:pt>
                <c:pt idx="74">
                  <c:v>1975.0</c:v>
                </c:pt>
                <c:pt idx="75">
                  <c:v>1976.0</c:v>
                </c:pt>
                <c:pt idx="76">
                  <c:v>1977.0</c:v>
                </c:pt>
                <c:pt idx="77">
                  <c:v>1978.0</c:v>
                </c:pt>
                <c:pt idx="78">
                  <c:v>1979.0</c:v>
                </c:pt>
                <c:pt idx="79">
                  <c:v>1980.0</c:v>
                </c:pt>
                <c:pt idx="80">
                  <c:v>1981.0</c:v>
                </c:pt>
                <c:pt idx="81">
                  <c:v>1982.0</c:v>
                </c:pt>
                <c:pt idx="82">
                  <c:v>1983.0</c:v>
                </c:pt>
                <c:pt idx="83">
                  <c:v>1984.0</c:v>
                </c:pt>
                <c:pt idx="84">
                  <c:v>1985.0</c:v>
                </c:pt>
                <c:pt idx="85">
                  <c:v>1986.0</c:v>
                </c:pt>
                <c:pt idx="86">
                  <c:v>1987.0</c:v>
                </c:pt>
                <c:pt idx="87">
                  <c:v>1988.0</c:v>
                </c:pt>
                <c:pt idx="88">
                  <c:v>1989.0</c:v>
                </c:pt>
                <c:pt idx="89">
                  <c:v>1990.0</c:v>
                </c:pt>
                <c:pt idx="90">
                  <c:v>1991.0</c:v>
                </c:pt>
                <c:pt idx="91">
                  <c:v>1992.0</c:v>
                </c:pt>
                <c:pt idx="92">
                  <c:v>1993.0</c:v>
                </c:pt>
                <c:pt idx="93">
                  <c:v>1994.0</c:v>
                </c:pt>
                <c:pt idx="94">
                  <c:v>1995.0</c:v>
                </c:pt>
                <c:pt idx="95">
                  <c:v>1996.0</c:v>
                </c:pt>
                <c:pt idx="96">
                  <c:v>1997.0</c:v>
                </c:pt>
                <c:pt idx="97">
                  <c:v>1998.0</c:v>
                </c:pt>
                <c:pt idx="98">
                  <c:v>1999.0</c:v>
                </c:pt>
                <c:pt idx="99">
                  <c:v>2000.0</c:v>
                </c:pt>
                <c:pt idx="100">
                  <c:v>2001.0</c:v>
                </c:pt>
                <c:pt idx="101">
                  <c:v>2002.0</c:v>
                </c:pt>
                <c:pt idx="102">
                  <c:v>2003.0</c:v>
                </c:pt>
                <c:pt idx="103">
                  <c:v>2004.0</c:v>
                </c:pt>
                <c:pt idx="104">
                  <c:v>2005.0</c:v>
                </c:pt>
                <c:pt idx="105">
                  <c:v>2006.0</c:v>
                </c:pt>
                <c:pt idx="106">
                  <c:v>2007.0</c:v>
                </c:pt>
                <c:pt idx="107">
                  <c:v>2008.0</c:v>
                </c:pt>
                <c:pt idx="108">
                  <c:v>2009.0</c:v>
                </c:pt>
                <c:pt idx="109">
                  <c:v>2010.0</c:v>
                </c:pt>
                <c:pt idx="110">
                  <c:v>2011.0</c:v>
                </c:pt>
                <c:pt idx="111">
                  <c:v>2012.0</c:v>
                </c:pt>
                <c:pt idx="112">
                  <c:v>2013.0</c:v>
                </c:pt>
              </c:numCache>
            </c:numRef>
          </c:xVal>
          <c:yVal>
            <c:numRef>
              <c:f>'central budgets'!$AR$5:$AR$117</c:f>
              <c:numCache>
                <c:formatCode>0.0</c:formatCode>
                <c:ptCount val="113"/>
                <c:pt idx="29">
                  <c:v>0.770587859551198</c:v>
                </c:pt>
                <c:pt idx="30">
                  <c:v>0.61448185628165</c:v>
                </c:pt>
                <c:pt idx="31">
                  <c:v>0.48242223916866</c:v>
                </c:pt>
                <c:pt idx="32">
                  <c:v>0.46038899239863</c:v>
                </c:pt>
                <c:pt idx="33">
                  <c:v>0.347753123930642</c:v>
                </c:pt>
                <c:pt idx="34">
                  <c:v>0.419917152881942</c:v>
                </c:pt>
                <c:pt idx="35">
                  <c:v>0.627109039408249</c:v>
                </c:pt>
                <c:pt idx="36">
                  <c:v>0.756658394066347</c:v>
                </c:pt>
                <c:pt idx="37">
                  <c:v>0.721389762011315</c:v>
                </c:pt>
                <c:pt idx="38">
                  <c:v>0.793719480278964</c:v>
                </c:pt>
                <c:pt idx="39">
                  <c:v>0.701143713744608</c:v>
                </c:pt>
                <c:pt idx="40">
                  <c:v>0.69589131233149</c:v>
                </c:pt>
                <c:pt idx="41">
                  <c:v>0.333778829674259</c:v>
                </c:pt>
                <c:pt idx="42">
                  <c:v>0.34266446564806</c:v>
                </c:pt>
                <c:pt idx="43">
                  <c:v>0.329092951475249</c:v>
                </c:pt>
                <c:pt idx="44">
                  <c:v>0.34264014697888</c:v>
                </c:pt>
                <c:pt idx="45">
                  <c:v>0.600878710350585</c:v>
                </c:pt>
                <c:pt idx="46">
                  <c:v>0.710922259963994</c:v>
                </c:pt>
                <c:pt idx="47">
                  <c:v>0.60944497223225</c:v>
                </c:pt>
                <c:pt idx="48">
                  <c:v>0.572809699347822</c:v>
                </c:pt>
                <c:pt idx="49">
                  <c:v>0.74330216541362</c:v>
                </c:pt>
                <c:pt idx="50">
                  <c:v>0.770845303056036</c:v>
                </c:pt>
                <c:pt idx="51">
                  <c:v>0.78333187327977</c:v>
                </c:pt>
                <c:pt idx="52">
                  <c:v>0.885694959952594</c:v>
                </c:pt>
                <c:pt idx="53">
                  <c:v>0.824999408639841</c:v>
                </c:pt>
                <c:pt idx="54">
                  <c:v>0.822472447759724</c:v>
                </c:pt>
                <c:pt idx="55">
                  <c:v>0.831439395663742</c:v>
                </c:pt>
                <c:pt idx="56">
                  <c:v>0.713189373385938</c:v>
                </c:pt>
                <c:pt idx="57">
                  <c:v>0.978844200279787</c:v>
                </c:pt>
                <c:pt idx="58">
                  <c:v>0.980835519583479</c:v>
                </c:pt>
                <c:pt idx="59">
                  <c:v>1.143294265287378</c:v>
                </c:pt>
                <c:pt idx="60">
                  <c:v>1.607457472603952</c:v>
                </c:pt>
                <c:pt idx="61">
                  <c:v>1.880938736573513</c:v>
                </c:pt>
                <c:pt idx="62">
                  <c:v>1.633886530843338</c:v>
                </c:pt>
                <c:pt idx="63">
                  <c:v>1.705159152567811</c:v>
                </c:pt>
                <c:pt idx="64">
                  <c:v>1.60327403065541</c:v>
                </c:pt>
                <c:pt idx="65">
                  <c:v>1.688960280941014</c:v>
                </c:pt>
                <c:pt idx="66">
                  <c:v>1.660969022318186</c:v>
                </c:pt>
                <c:pt idx="67">
                  <c:v>1.818830951836099</c:v>
                </c:pt>
                <c:pt idx="68">
                  <c:v>2.38201949582191</c:v>
                </c:pt>
                <c:pt idx="69">
                  <c:v>2.858379219511309</c:v>
                </c:pt>
                <c:pt idx="70">
                  <c:v>3.163881868727516</c:v>
                </c:pt>
                <c:pt idx="71">
                  <c:v>3.039325702361576</c:v>
                </c:pt>
                <c:pt idx="72">
                  <c:v>3.18226329898107</c:v>
                </c:pt>
                <c:pt idx="73">
                  <c:v>3.025880000512021</c:v>
                </c:pt>
                <c:pt idx="74">
                  <c:v>2.965135223199739</c:v>
                </c:pt>
                <c:pt idx="75">
                  <c:v>2.884052442798456</c:v>
                </c:pt>
                <c:pt idx="76">
                  <c:v>2.930746686569106</c:v>
                </c:pt>
                <c:pt idx="77">
                  <c:v>3.031274489876434</c:v>
                </c:pt>
                <c:pt idx="78">
                  <c:v>3.267531907672366</c:v>
                </c:pt>
                <c:pt idx="79">
                  <c:v>3.266229038640427</c:v>
                </c:pt>
                <c:pt idx="80">
                  <c:v>3.51336333290728</c:v>
                </c:pt>
                <c:pt idx="81">
                  <c:v>3.56369548437045</c:v>
                </c:pt>
                <c:pt idx="82">
                  <c:v>3.666730270604808</c:v>
                </c:pt>
                <c:pt idx="83">
                  <c:v>3.858180340145638</c:v>
                </c:pt>
                <c:pt idx="84">
                  <c:v>3.438562392224268</c:v>
                </c:pt>
                <c:pt idx="85">
                  <c:v>3.301743910386421</c:v>
                </c:pt>
                <c:pt idx="86">
                  <c:v>3.248013009492895</c:v>
                </c:pt>
                <c:pt idx="87">
                  <c:v>3.075060629975441</c:v>
                </c:pt>
                <c:pt idx="88">
                  <c:v>3.269691148100062</c:v>
                </c:pt>
                <c:pt idx="89">
                  <c:v>2.603077389413717</c:v>
                </c:pt>
                <c:pt idx="90">
                  <c:v>2.478700051704767</c:v>
                </c:pt>
                <c:pt idx="91">
                  <c:v>3.446599752252361</c:v>
                </c:pt>
                <c:pt idx="92">
                  <c:v>3.111353511292767</c:v>
                </c:pt>
                <c:pt idx="93">
                  <c:v>3.33834067331546</c:v>
                </c:pt>
                <c:pt idx="94">
                  <c:v>3.445151227258923</c:v>
                </c:pt>
                <c:pt idx="95">
                  <c:v>3.718252758881123</c:v>
                </c:pt>
                <c:pt idx="96">
                  <c:v>3.718832416089128</c:v>
                </c:pt>
                <c:pt idx="97">
                  <c:v>4.222449513870864</c:v>
                </c:pt>
                <c:pt idx="98">
                  <c:v>5.141083550130475</c:v>
                </c:pt>
                <c:pt idx="99">
                  <c:v>4.920131778968115</c:v>
                </c:pt>
                <c:pt idx="100">
                  <c:v>4.97806075687068</c:v>
                </c:pt>
                <c:pt idx="101">
                  <c:v>5.398189325909108</c:v>
                </c:pt>
                <c:pt idx="102">
                  <c:v>5.219849822835007</c:v>
                </c:pt>
                <c:pt idx="103">
                  <c:v>4.889492529941968</c:v>
                </c:pt>
                <c:pt idx="104">
                  <c:v>4.913333882101153</c:v>
                </c:pt>
                <c:pt idx="105">
                  <c:v>4.706979458085221</c:v>
                </c:pt>
                <c:pt idx="106">
                  <c:v>4.523142305693712</c:v>
                </c:pt>
                <c:pt idx="107">
                  <c:v>4.753930016851113</c:v>
                </c:pt>
                <c:pt idx="108">
                  <c:v>4.896293845004528</c:v>
                </c:pt>
                <c:pt idx="109">
                  <c:v>5.110437418796015</c:v>
                </c:pt>
                <c:pt idx="110">
                  <c:v>4.697416009833939</c:v>
                </c:pt>
                <c:pt idx="111">
                  <c:v>4.79621784651081</c:v>
                </c:pt>
                <c:pt idx="112">
                  <c:v>5.252291859039533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'central budgets'!$AS$4</c:f>
              <c:strCache>
                <c:ptCount val="1"/>
                <c:pt idx="0">
                  <c:v>pensiones</c:v>
                </c:pt>
              </c:strCache>
            </c:strRef>
          </c:tx>
          <c:spPr>
            <a:ln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xVal>
            <c:numRef>
              <c:f>'central budgets'!$AP$5:$AP$117</c:f>
              <c:numCache>
                <c:formatCode>General</c:formatCode>
                <c:ptCount val="113"/>
                <c:pt idx="0">
                  <c:v>1901.0</c:v>
                </c:pt>
                <c:pt idx="1">
                  <c:v>1902.0</c:v>
                </c:pt>
                <c:pt idx="2">
                  <c:v>1903.0</c:v>
                </c:pt>
                <c:pt idx="3">
                  <c:v>1904.0</c:v>
                </c:pt>
                <c:pt idx="4">
                  <c:v>1905.0</c:v>
                </c:pt>
                <c:pt idx="5">
                  <c:v>1906.0</c:v>
                </c:pt>
                <c:pt idx="6">
                  <c:v>1907.0</c:v>
                </c:pt>
                <c:pt idx="7">
                  <c:v>1908.0</c:v>
                </c:pt>
                <c:pt idx="8">
                  <c:v>1909.0</c:v>
                </c:pt>
                <c:pt idx="9">
                  <c:v>1910.0</c:v>
                </c:pt>
                <c:pt idx="10">
                  <c:v>1911.0</c:v>
                </c:pt>
                <c:pt idx="11">
                  <c:v>1912.0</c:v>
                </c:pt>
                <c:pt idx="12">
                  <c:v>1913.0</c:v>
                </c:pt>
                <c:pt idx="13">
                  <c:v>1914.0</c:v>
                </c:pt>
                <c:pt idx="14">
                  <c:v>1915.0</c:v>
                </c:pt>
                <c:pt idx="15">
                  <c:v>1916.0</c:v>
                </c:pt>
                <c:pt idx="16">
                  <c:v>1917.0</c:v>
                </c:pt>
                <c:pt idx="17">
                  <c:v>1918.0</c:v>
                </c:pt>
                <c:pt idx="18">
                  <c:v>1919.0</c:v>
                </c:pt>
                <c:pt idx="19">
                  <c:v>1920.0</c:v>
                </c:pt>
                <c:pt idx="20">
                  <c:v>1921.0</c:v>
                </c:pt>
                <c:pt idx="21">
                  <c:v>1922.0</c:v>
                </c:pt>
                <c:pt idx="22">
                  <c:v>1923.0</c:v>
                </c:pt>
                <c:pt idx="23">
                  <c:v>1924.0</c:v>
                </c:pt>
                <c:pt idx="24">
                  <c:v>1925.0</c:v>
                </c:pt>
                <c:pt idx="25">
                  <c:v>1926.0</c:v>
                </c:pt>
                <c:pt idx="26">
                  <c:v>1927.0</c:v>
                </c:pt>
                <c:pt idx="27">
                  <c:v>1928.0</c:v>
                </c:pt>
                <c:pt idx="28">
                  <c:v>1929.0</c:v>
                </c:pt>
                <c:pt idx="29">
                  <c:v>1930.0</c:v>
                </c:pt>
                <c:pt idx="30">
                  <c:v>1931.0</c:v>
                </c:pt>
                <c:pt idx="31">
                  <c:v>1932.0</c:v>
                </c:pt>
                <c:pt idx="32">
                  <c:v>1933.0</c:v>
                </c:pt>
                <c:pt idx="33">
                  <c:v>1934.0</c:v>
                </c:pt>
                <c:pt idx="34">
                  <c:v>1935.0</c:v>
                </c:pt>
                <c:pt idx="35">
                  <c:v>1936.0</c:v>
                </c:pt>
                <c:pt idx="36">
                  <c:v>1937.0</c:v>
                </c:pt>
                <c:pt idx="37">
                  <c:v>1938.0</c:v>
                </c:pt>
                <c:pt idx="38">
                  <c:v>1939.0</c:v>
                </c:pt>
                <c:pt idx="39">
                  <c:v>1940.0</c:v>
                </c:pt>
                <c:pt idx="40">
                  <c:v>1941.0</c:v>
                </c:pt>
                <c:pt idx="41">
                  <c:v>1942.0</c:v>
                </c:pt>
                <c:pt idx="42">
                  <c:v>1943.0</c:v>
                </c:pt>
                <c:pt idx="43">
                  <c:v>1944.0</c:v>
                </c:pt>
                <c:pt idx="44">
                  <c:v>1945.0</c:v>
                </c:pt>
                <c:pt idx="45">
                  <c:v>1946.0</c:v>
                </c:pt>
                <c:pt idx="46">
                  <c:v>1947.0</c:v>
                </c:pt>
                <c:pt idx="47">
                  <c:v>1948.0</c:v>
                </c:pt>
                <c:pt idx="48">
                  <c:v>1949.0</c:v>
                </c:pt>
                <c:pt idx="49">
                  <c:v>1950.0</c:v>
                </c:pt>
                <c:pt idx="50">
                  <c:v>1951.0</c:v>
                </c:pt>
                <c:pt idx="51">
                  <c:v>1952.0</c:v>
                </c:pt>
                <c:pt idx="52">
                  <c:v>1953.0</c:v>
                </c:pt>
                <c:pt idx="53">
                  <c:v>1954.0</c:v>
                </c:pt>
                <c:pt idx="54">
                  <c:v>1955.0</c:v>
                </c:pt>
                <c:pt idx="55">
                  <c:v>1956.0</c:v>
                </c:pt>
                <c:pt idx="56">
                  <c:v>1957.0</c:v>
                </c:pt>
                <c:pt idx="57">
                  <c:v>1958.0</c:v>
                </c:pt>
                <c:pt idx="58">
                  <c:v>1959.0</c:v>
                </c:pt>
                <c:pt idx="59">
                  <c:v>1960.0</c:v>
                </c:pt>
                <c:pt idx="60">
                  <c:v>1961.0</c:v>
                </c:pt>
                <c:pt idx="61">
                  <c:v>1962.0</c:v>
                </c:pt>
                <c:pt idx="62">
                  <c:v>1963.0</c:v>
                </c:pt>
                <c:pt idx="63">
                  <c:v>1964.0</c:v>
                </c:pt>
                <c:pt idx="64">
                  <c:v>1965.0</c:v>
                </c:pt>
                <c:pt idx="65">
                  <c:v>1966.0</c:v>
                </c:pt>
                <c:pt idx="66">
                  <c:v>1967.0</c:v>
                </c:pt>
                <c:pt idx="67">
                  <c:v>1968.0</c:v>
                </c:pt>
                <c:pt idx="68">
                  <c:v>1969.0</c:v>
                </c:pt>
                <c:pt idx="69">
                  <c:v>1970.0</c:v>
                </c:pt>
                <c:pt idx="70">
                  <c:v>1971.0</c:v>
                </c:pt>
                <c:pt idx="71">
                  <c:v>1972.0</c:v>
                </c:pt>
                <c:pt idx="72">
                  <c:v>1973.0</c:v>
                </c:pt>
                <c:pt idx="73">
                  <c:v>1974.0</c:v>
                </c:pt>
                <c:pt idx="74">
                  <c:v>1975.0</c:v>
                </c:pt>
                <c:pt idx="75">
                  <c:v>1976.0</c:v>
                </c:pt>
                <c:pt idx="76">
                  <c:v>1977.0</c:v>
                </c:pt>
                <c:pt idx="77">
                  <c:v>1978.0</c:v>
                </c:pt>
                <c:pt idx="78">
                  <c:v>1979.0</c:v>
                </c:pt>
                <c:pt idx="79">
                  <c:v>1980.0</c:v>
                </c:pt>
                <c:pt idx="80">
                  <c:v>1981.0</c:v>
                </c:pt>
                <c:pt idx="81">
                  <c:v>1982.0</c:v>
                </c:pt>
                <c:pt idx="82">
                  <c:v>1983.0</c:v>
                </c:pt>
                <c:pt idx="83">
                  <c:v>1984.0</c:v>
                </c:pt>
                <c:pt idx="84">
                  <c:v>1985.0</c:v>
                </c:pt>
                <c:pt idx="85">
                  <c:v>1986.0</c:v>
                </c:pt>
                <c:pt idx="86">
                  <c:v>1987.0</c:v>
                </c:pt>
                <c:pt idx="87">
                  <c:v>1988.0</c:v>
                </c:pt>
                <c:pt idx="88">
                  <c:v>1989.0</c:v>
                </c:pt>
                <c:pt idx="89">
                  <c:v>1990.0</c:v>
                </c:pt>
                <c:pt idx="90">
                  <c:v>1991.0</c:v>
                </c:pt>
                <c:pt idx="91">
                  <c:v>1992.0</c:v>
                </c:pt>
                <c:pt idx="92">
                  <c:v>1993.0</c:v>
                </c:pt>
                <c:pt idx="93">
                  <c:v>1994.0</c:v>
                </c:pt>
                <c:pt idx="94">
                  <c:v>1995.0</c:v>
                </c:pt>
                <c:pt idx="95">
                  <c:v>1996.0</c:v>
                </c:pt>
                <c:pt idx="96">
                  <c:v>1997.0</c:v>
                </c:pt>
                <c:pt idx="97">
                  <c:v>1998.0</c:v>
                </c:pt>
                <c:pt idx="98">
                  <c:v>1999.0</c:v>
                </c:pt>
                <c:pt idx="99">
                  <c:v>2000.0</c:v>
                </c:pt>
                <c:pt idx="100">
                  <c:v>2001.0</c:v>
                </c:pt>
                <c:pt idx="101">
                  <c:v>2002.0</c:v>
                </c:pt>
                <c:pt idx="102">
                  <c:v>2003.0</c:v>
                </c:pt>
                <c:pt idx="103">
                  <c:v>2004.0</c:v>
                </c:pt>
                <c:pt idx="104">
                  <c:v>2005.0</c:v>
                </c:pt>
                <c:pt idx="105">
                  <c:v>2006.0</c:v>
                </c:pt>
                <c:pt idx="106">
                  <c:v>2007.0</c:v>
                </c:pt>
                <c:pt idx="107">
                  <c:v>2008.0</c:v>
                </c:pt>
                <c:pt idx="108">
                  <c:v>2009.0</c:v>
                </c:pt>
                <c:pt idx="109">
                  <c:v>2010.0</c:v>
                </c:pt>
                <c:pt idx="110">
                  <c:v>2011.0</c:v>
                </c:pt>
                <c:pt idx="111">
                  <c:v>2012.0</c:v>
                </c:pt>
                <c:pt idx="112">
                  <c:v>2013.0</c:v>
                </c:pt>
              </c:numCache>
            </c:numRef>
          </c:xVal>
          <c:yVal>
            <c:numRef>
              <c:f>'central budgets'!$AS$5:$AS$117</c:f>
              <c:numCache>
                <c:formatCode>0.0</c:formatCode>
                <c:ptCount val="113"/>
                <c:pt idx="72">
                  <c:v>5.036543705167362</c:v>
                </c:pt>
                <c:pt idx="73">
                  <c:v>4.802670906784466</c:v>
                </c:pt>
                <c:pt idx="74">
                  <c:v>4.56879810840157</c:v>
                </c:pt>
                <c:pt idx="75">
                  <c:v>4.83722318328982</c:v>
                </c:pt>
                <c:pt idx="76">
                  <c:v>5.105648258178075</c:v>
                </c:pt>
                <c:pt idx="77">
                  <c:v>5.374073333066327</c:v>
                </c:pt>
                <c:pt idx="78">
                  <c:v>5.64249840795458</c:v>
                </c:pt>
                <c:pt idx="79">
                  <c:v>5.910923482842834</c:v>
                </c:pt>
                <c:pt idx="80">
                  <c:v>5.906393355967576</c:v>
                </c:pt>
                <c:pt idx="81">
                  <c:v>5.901863229092318</c:v>
                </c:pt>
                <c:pt idx="82">
                  <c:v>5.897333102217061</c:v>
                </c:pt>
                <c:pt idx="83">
                  <c:v>5.892802975341803</c:v>
                </c:pt>
                <c:pt idx="84">
                  <c:v>5.888272848466547</c:v>
                </c:pt>
                <c:pt idx="85">
                  <c:v>5.742618634920362</c:v>
                </c:pt>
                <c:pt idx="86">
                  <c:v>5.596964421374178</c:v>
                </c:pt>
                <c:pt idx="87">
                  <c:v>5.451310207827993</c:v>
                </c:pt>
                <c:pt idx="88">
                  <c:v>5.305655994281808</c:v>
                </c:pt>
                <c:pt idx="89">
                  <c:v>5.160001780735624</c:v>
                </c:pt>
                <c:pt idx="90">
                  <c:v>5.637054782276035</c:v>
                </c:pt>
                <c:pt idx="91">
                  <c:v>6.114107783816446</c:v>
                </c:pt>
                <c:pt idx="92">
                  <c:v>6.591160785356857</c:v>
                </c:pt>
                <c:pt idx="93">
                  <c:v>7.068213786897268</c:v>
                </c:pt>
                <c:pt idx="94">
                  <c:v>7.54526678843768</c:v>
                </c:pt>
                <c:pt idx="95">
                  <c:v>8.44710422969144</c:v>
                </c:pt>
                <c:pt idx="96">
                  <c:v>8.487161776275709</c:v>
                </c:pt>
                <c:pt idx="97">
                  <c:v>8.896507407385737</c:v>
                </c:pt>
                <c:pt idx="98">
                  <c:v>10.04287897954965</c:v>
                </c:pt>
                <c:pt idx="99">
                  <c:v>8.951187113666552</c:v>
                </c:pt>
                <c:pt idx="100">
                  <c:v>9.98357324076493</c:v>
                </c:pt>
                <c:pt idx="101">
                  <c:v>10.3932366716533</c:v>
                </c:pt>
                <c:pt idx="102">
                  <c:v>9.623822724852669</c:v>
                </c:pt>
                <c:pt idx="103">
                  <c:v>9.95606995015629</c:v>
                </c:pt>
                <c:pt idx="104">
                  <c:v>11.22955349898282</c:v>
                </c:pt>
                <c:pt idx="105">
                  <c:v>10.7343617315016</c:v>
                </c:pt>
                <c:pt idx="106">
                  <c:v>11.6340193749536</c:v>
                </c:pt>
                <c:pt idx="107">
                  <c:v>11.73870569292649</c:v>
                </c:pt>
                <c:pt idx="108">
                  <c:v>13.39768194401235</c:v>
                </c:pt>
                <c:pt idx="109">
                  <c:v>12.92235247484053</c:v>
                </c:pt>
                <c:pt idx="110">
                  <c:v>11.53084236982452</c:v>
                </c:pt>
                <c:pt idx="111">
                  <c:v>12.20303528036295</c:v>
                </c:pt>
                <c:pt idx="112">
                  <c:v>12.62074417012997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9715576"/>
        <c:axId val="-2128999992"/>
      </c:scatterChart>
      <c:valAx>
        <c:axId val="-2139715576"/>
        <c:scaling>
          <c:orientation val="minMax"/>
          <c:max val="2014.0"/>
          <c:min val="1900.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/>
                <a:cs typeface="Arial"/>
              </a:defRPr>
            </a:pPr>
            <a:endParaRPr lang="en-US"/>
          </a:p>
        </c:txPr>
        <c:crossAx val="-2128999992"/>
        <c:crossesAt val="0.0"/>
        <c:crossBetween val="midCat"/>
        <c:majorUnit val="10.0"/>
        <c:minorUnit val="1.0"/>
      </c:valAx>
      <c:valAx>
        <c:axId val="-2128999992"/>
        <c:scaling>
          <c:orientation val="minMax"/>
          <c:max val="14.0"/>
          <c:min val="0.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/>
              </a:defRPr>
            </a:pPr>
            <a:endParaRPr lang="en-US"/>
          </a:p>
        </c:txPr>
        <c:crossAx val="-2139715576"/>
        <c:crossesAt val="1900.0"/>
        <c:crossBetween val="midCat"/>
        <c:majorUnit val="2.0"/>
        <c:minorUnit val="0.4"/>
      </c:valAx>
    </c:plotArea>
    <c:legend>
      <c:legendPos val="r"/>
      <c:layout>
        <c:manualLayout>
          <c:xMode val="edge"/>
          <c:yMode val="edge"/>
          <c:x val="0.148728624830987"/>
          <c:y val="0.0959112383679313"/>
          <c:w val="0.27803905193669"/>
          <c:h val="0.237268146027201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774700</xdr:colOff>
      <xdr:row>3</xdr:row>
      <xdr:rowOff>342900</xdr:rowOff>
    </xdr:from>
    <xdr:to>
      <xdr:col>54</xdr:col>
      <xdr:colOff>88900</xdr:colOff>
      <xdr:row>30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7" sqref="B17"/>
    </sheetView>
  </sheetViews>
  <sheetFormatPr baseColWidth="10" defaultRowHeight="15" x14ac:dyDescent="0"/>
  <cols>
    <col min="2" max="2" width="139.6640625" customWidth="1"/>
  </cols>
  <sheetData>
    <row r="1" spans="1:2">
      <c r="A1" s="11" t="s">
        <v>20</v>
      </c>
      <c r="B1" t="s">
        <v>22</v>
      </c>
    </row>
    <row r="2" spans="1:2">
      <c r="A2" s="11" t="s">
        <v>21</v>
      </c>
      <c r="B2" s="15">
        <v>41884</v>
      </c>
    </row>
    <row r="3" spans="1:2">
      <c r="A3" t="s">
        <v>23</v>
      </c>
      <c r="B3" s="15">
        <v>41948</v>
      </c>
    </row>
    <row r="7" spans="1:2">
      <c r="A7" t="s">
        <v>24</v>
      </c>
    </row>
    <row r="9" spans="1:2" ht="45">
      <c r="B9" s="13" t="s">
        <v>25</v>
      </c>
    </row>
    <row r="10" spans="1:2">
      <c r="B10" s="14"/>
    </row>
    <row r="11" spans="1:2" ht="45">
      <c r="B11" s="13" t="s">
        <v>26</v>
      </c>
    </row>
    <row r="12" spans="1:2">
      <c r="B12" s="14"/>
    </row>
    <row r="13" spans="1:2" ht="30">
      <c r="B13" s="13" t="s">
        <v>27</v>
      </c>
    </row>
    <row r="14" spans="1:2">
      <c r="A14" s="1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5"/>
  <sheetViews>
    <sheetView topLeftCell="N1" workbookViewId="0">
      <pane xSplit="9680" topLeftCell="AV1"/>
      <selection activeCell="O21" sqref="O21"/>
      <selection pane="topRight" activeCell="AS14" sqref="AS14"/>
    </sheetView>
  </sheetViews>
  <sheetFormatPr baseColWidth="10" defaultRowHeight="15" x14ac:dyDescent="0"/>
  <cols>
    <col min="2" max="2" width="14.1640625" bestFit="1" customWidth="1"/>
    <col min="3" max="4" width="13.1640625" customWidth="1"/>
    <col min="5" max="5" width="13" customWidth="1"/>
    <col min="6" max="6" width="14.83203125" customWidth="1"/>
    <col min="7" max="7" width="15.5" customWidth="1"/>
    <col min="8" max="8" width="17.6640625" customWidth="1"/>
    <col min="9" max="9" width="14.5" customWidth="1"/>
    <col min="10" max="10" width="13.1640625" bestFit="1" customWidth="1"/>
    <col min="11" max="11" width="13.33203125" bestFit="1" customWidth="1"/>
    <col min="12" max="12" width="13.83203125" customWidth="1"/>
    <col min="13" max="13" width="13.1640625" bestFit="1" customWidth="1"/>
    <col min="14" max="15" width="15.6640625" customWidth="1"/>
    <col min="18" max="18" width="12.6640625" customWidth="1"/>
    <col min="28" max="28" width="13.6640625" customWidth="1"/>
    <col min="41" max="41" width="14.83203125" customWidth="1"/>
    <col min="43" max="43" width="10.83203125" style="18"/>
    <col min="44" max="44" width="11.33203125" style="18" customWidth="1"/>
    <col min="45" max="45" width="13.33203125" style="18" customWidth="1"/>
  </cols>
  <sheetData>
    <row r="1" spans="1:48" ht="20">
      <c r="B1" s="1" t="s">
        <v>28</v>
      </c>
      <c r="AQ1" s="18" t="s">
        <v>30</v>
      </c>
      <c r="AS1" s="18" t="s">
        <v>33</v>
      </c>
    </row>
    <row r="2" spans="1:48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"/>
      <c r="P2" s="24" t="s">
        <v>1</v>
      </c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 t="s">
        <v>2</v>
      </c>
      <c r="AD2" s="24"/>
      <c r="AE2" s="24"/>
      <c r="AF2" s="24"/>
      <c r="AG2" s="24"/>
      <c r="AH2" s="24" t="s">
        <v>3</v>
      </c>
      <c r="AI2" s="24"/>
      <c r="AJ2" s="24"/>
      <c r="AK2" s="24"/>
      <c r="AL2" s="24"/>
      <c r="AM2" s="24"/>
      <c r="AN2" s="24"/>
      <c r="AO2" s="24"/>
      <c r="AQ2" s="19" t="s">
        <v>32</v>
      </c>
      <c r="AS2" s="20" t="s">
        <v>34</v>
      </c>
    </row>
    <row r="3" spans="1:48" s="3" customFormat="1">
      <c r="B3" s="25" t="s">
        <v>4</v>
      </c>
      <c r="C3" s="25"/>
      <c r="D3" s="25"/>
      <c r="E3" s="25"/>
      <c r="F3" s="25"/>
      <c r="G3" s="26" t="s">
        <v>5</v>
      </c>
      <c r="H3" s="26"/>
      <c r="I3" s="26"/>
      <c r="J3" s="26"/>
      <c r="K3" s="26"/>
      <c r="L3" s="26"/>
      <c r="M3" s="26"/>
      <c r="N3" s="26"/>
      <c r="O3" s="4" t="s">
        <v>6</v>
      </c>
      <c r="P3" s="25" t="s">
        <v>4</v>
      </c>
      <c r="Q3" s="25"/>
      <c r="R3" s="25"/>
      <c r="S3" s="25"/>
      <c r="T3" s="25"/>
      <c r="U3" s="26" t="s">
        <v>5</v>
      </c>
      <c r="V3" s="26"/>
      <c r="W3" s="26"/>
      <c r="X3" s="26"/>
      <c r="Y3" s="26"/>
      <c r="Z3" s="26"/>
      <c r="AA3" s="26"/>
      <c r="AB3" s="26"/>
      <c r="AC3" s="25" t="s">
        <v>4</v>
      </c>
      <c r="AD3" s="25"/>
      <c r="AE3" s="25"/>
      <c r="AF3" s="25"/>
      <c r="AG3" s="25"/>
      <c r="AH3" s="26" t="s">
        <v>5</v>
      </c>
      <c r="AI3" s="26"/>
      <c r="AJ3" s="26"/>
      <c r="AK3" s="26"/>
      <c r="AL3" s="26"/>
      <c r="AM3" s="26"/>
      <c r="AN3" s="26"/>
      <c r="AO3" s="26"/>
      <c r="AR3" s="21" t="s">
        <v>38</v>
      </c>
      <c r="AS3" s="3" t="s">
        <v>40</v>
      </c>
    </row>
    <row r="4" spans="1:48" s="3" customFormat="1" ht="31" customHeight="1">
      <c r="A4" s="16" t="s">
        <v>29</v>
      </c>
      <c r="B4" s="5" t="s">
        <v>7</v>
      </c>
      <c r="C4" s="6" t="s">
        <v>8</v>
      </c>
      <c r="D4" s="6" t="s">
        <v>9</v>
      </c>
      <c r="E4" s="5" t="s">
        <v>10</v>
      </c>
      <c r="F4" s="5" t="s">
        <v>11</v>
      </c>
      <c r="G4" s="5" t="s">
        <v>7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5" t="s">
        <v>7</v>
      </c>
      <c r="Q4" s="6" t="s">
        <v>8</v>
      </c>
      <c r="R4" s="5" t="s">
        <v>9</v>
      </c>
      <c r="S4" s="5" t="s">
        <v>10</v>
      </c>
      <c r="T4" s="5" t="s">
        <v>11</v>
      </c>
      <c r="U4" s="5" t="s">
        <v>7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17</v>
      </c>
      <c r="AB4" s="5" t="s">
        <v>18</v>
      </c>
      <c r="AC4" s="5" t="s">
        <v>7</v>
      </c>
      <c r="AD4" s="6" t="s">
        <v>8</v>
      </c>
      <c r="AE4" s="5" t="s">
        <v>9</v>
      </c>
      <c r="AF4" s="5" t="s">
        <v>10</v>
      </c>
      <c r="AG4" s="5" t="s">
        <v>11</v>
      </c>
      <c r="AH4" s="5" t="s">
        <v>7</v>
      </c>
      <c r="AI4" s="5" t="s">
        <v>12</v>
      </c>
      <c r="AJ4" s="5" t="s">
        <v>13</v>
      </c>
      <c r="AK4" s="5" t="s">
        <v>14</v>
      </c>
      <c r="AL4" s="5" t="s">
        <v>15</v>
      </c>
      <c r="AM4" s="5" t="s">
        <v>16</v>
      </c>
      <c r="AN4" s="5" t="s">
        <v>17</v>
      </c>
      <c r="AO4" s="5" t="s">
        <v>18</v>
      </c>
      <c r="AP4" s="16" t="s">
        <v>29</v>
      </c>
      <c r="AQ4" s="21" t="s">
        <v>31</v>
      </c>
      <c r="AR4" s="21" t="s">
        <v>39</v>
      </c>
      <c r="AS4" s="21" t="s">
        <v>41</v>
      </c>
      <c r="AU4" s="6"/>
      <c r="AV4" s="6"/>
    </row>
    <row r="5" spans="1:48">
      <c r="A5" s="17">
        <v>1901</v>
      </c>
      <c r="B5" s="7">
        <v>14.4915</v>
      </c>
      <c r="E5" s="7">
        <v>10.7265</v>
      </c>
      <c r="F5" s="7">
        <v>3.3290000000000002</v>
      </c>
      <c r="G5" s="7">
        <v>17.953499999999998</v>
      </c>
      <c r="H5" s="7">
        <v>0.89349999999999996</v>
      </c>
      <c r="I5" s="7"/>
      <c r="J5" s="7"/>
      <c r="K5" s="7">
        <v>1.536</v>
      </c>
      <c r="L5" s="7">
        <v>6.6585000000000001</v>
      </c>
      <c r="M5" s="7">
        <v>0</v>
      </c>
      <c r="N5" s="7"/>
      <c r="O5" s="7"/>
      <c r="P5" s="8"/>
      <c r="AC5" s="8">
        <v>1</v>
      </c>
      <c r="AD5" s="8"/>
      <c r="AE5" s="8"/>
      <c r="AF5" s="8">
        <v>0.7401925266535555</v>
      </c>
      <c r="AG5" s="8">
        <v>0.229720870855329</v>
      </c>
      <c r="AH5" s="8">
        <v>1</v>
      </c>
      <c r="AI5" s="8">
        <v>4.9767454813824608E-2</v>
      </c>
      <c r="AJ5" s="8"/>
      <c r="AK5" s="8"/>
      <c r="AL5" s="8">
        <v>8.555434873423011E-2</v>
      </c>
      <c r="AM5" s="8">
        <v>0.3708747597961401</v>
      </c>
      <c r="AN5" s="8"/>
      <c r="AO5" s="8"/>
      <c r="AP5" s="17">
        <v>1901</v>
      </c>
    </row>
    <row r="6" spans="1:48">
      <c r="A6" s="17">
        <v>1902</v>
      </c>
      <c r="B6" s="7"/>
      <c r="E6" s="7"/>
      <c r="F6" s="7"/>
      <c r="G6" s="7"/>
      <c r="H6" s="7"/>
      <c r="I6" s="7"/>
      <c r="J6" s="7"/>
      <c r="K6" s="7"/>
      <c r="L6" s="7"/>
      <c r="M6" s="7">
        <v>0.78487499999999999</v>
      </c>
      <c r="N6" s="7"/>
      <c r="O6" s="7"/>
      <c r="P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17">
        <v>1902</v>
      </c>
    </row>
    <row r="7" spans="1:48">
      <c r="A7" s="17">
        <v>1903</v>
      </c>
      <c r="B7" s="7">
        <v>12.5</v>
      </c>
      <c r="E7" s="7">
        <v>7.5</v>
      </c>
      <c r="F7" s="7">
        <v>3.33</v>
      </c>
      <c r="G7" s="7">
        <v>19.497499999999999</v>
      </c>
      <c r="H7" s="7">
        <v>0.65600000000000003</v>
      </c>
      <c r="I7" s="7"/>
      <c r="J7" s="7"/>
      <c r="K7" s="7">
        <v>1.3314999999999999</v>
      </c>
      <c r="L7" s="7">
        <v>3.7334999999999998</v>
      </c>
      <c r="M7" s="7"/>
      <c r="N7" s="7"/>
      <c r="O7" s="7"/>
      <c r="P7" s="8"/>
      <c r="AC7" s="8">
        <v>1</v>
      </c>
      <c r="AD7" s="8"/>
      <c r="AE7" s="8"/>
      <c r="AF7" s="8">
        <v>0.6</v>
      </c>
      <c r="AG7" s="8">
        <v>0.26640000000000003</v>
      </c>
      <c r="AH7" s="8">
        <v>1</v>
      </c>
      <c r="AI7" s="8">
        <v>3.3645339146044367E-2</v>
      </c>
      <c r="AJ7" s="8"/>
      <c r="AK7" s="8"/>
      <c r="AL7" s="8">
        <v>6.82908065136556E-2</v>
      </c>
      <c r="AM7" s="8">
        <v>0.19148608795999486</v>
      </c>
      <c r="AN7" s="8"/>
      <c r="AO7" s="8"/>
      <c r="AP7" s="17">
        <v>1903</v>
      </c>
    </row>
    <row r="8" spans="1:48">
      <c r="A8" s="17">
        <v>1904</v>
      </c>
      <c r="B8" s="7"/>
      <c r="E8" s="7"/>
      <c r="F8" s="7"/>
      <c r="G8" s="7"/>
      <c r="H8" s="7"/>
      <c r="I8" s="7"/>
      <c r="J8" s="7"/>
      <c r="K8" s="7"/>
      <c r="L8" s="7"/>
      <c r="M8" s="7">
        <v>0.34338000000000002</v>
      </c>
      <c r="N8" s="7"/>
      <c r="O8" s="7"/>
      <c r="P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17">
        <v>1904</v>
      </c>
    </row>
    <row r="9" spans="1:48">
      <c r="A9" s="17">
        <v>1905</v>
      </c>
      <c r="B9" s="7">
        <v>10.5085</v>
      </c>
      <c r="E9" s="7">
        <v>4.25</v>
      </c>
      <c r="F9" s="7">
        <v>3.02</v>
      </c>
      <c r="G9" s="7">
        <v>21.0185</v>
      </c>
      <c r="H9" s="7">
        <v>0.41899999999999998</v>
      </c>
      <c r="I9" s="7"/>
      <c r="J9" s="7"/>
      <c r="K9" s="7">
        <v>1.1274999999999999</v>
      </c>
      <c r="L9" s="7">
        <v>2.8855</v>
      </c>
      <c r="M9" s="7">
        <v>0.24097499999999999</v>
      </c>
      <c r="N9" s="7"/>
      <c r="O9" s="7">
        <v>169.21173975853213</v>
      </c>
      <c r="P9" s="8">
        <v>6.210266506919554E-2</v>
      </c>
      <c r="Q9" s="8"/>
      <c r="R9" s="8"/>
      <c r="S9" s="8">
        <v>2.5116460631306185E-2</v>
      </c>
      <c r="T9" s="8">
        <v>1.7847461436834043E-2</v>
      </c>
      <c r="U9" s="8">
        <v>0.12421419477155507</v>
      </c>
      <c r="V9" s="8">
        <v>2.4761875304746567E-3</v>
      </c>
      <c r="W9" s="8"/>
      <c r="X9" s="8"/>
      <c r="Y9" s="8">
        <v>6.6632492615994639E-3</v>
      </c>
      <c r="Z9" s="8">
        <v>1.7052599329796234E-2</v>
      </c>
      <c r="AA9" s="8">
        <v>1.4241033177950608E-3</v>
      </c>
      <c r="AC9" s="8">
        <v>1</v>
      </c>
      <c r="AD9" s="8"/>
      <c r="AE9" s="8"/>
      <c r="AF9" s="8">
        <v>0.40443450540039017</v>
      </c>
      <c r="AG9" s="8">
        <v>0.28738640148451255</v>
      </c>
      <c r="AH9" s="8">
        <v>1</v>
      </c>
      <c r="AI9" s="8">
        <v>1.9934819325832003E-2</v>
      </c>
      <c r="AJ9" s="8"/>
      <c r="AK9" s="8"/>
      <c r="AL9" s="8">
        <v>5.3643219068915476E-2</v>
      </c>
      <c r="AM9" s="8">
        <v>0.13728382139543735</v>
      </c>
      <c r="AN9" s="8">
        <v>1.1464899969074863E-2</v>
      </c>
      <c r="AO9" s="8"/>
      <c r="AP9" s="17">
        <v>1905</v>
      </c>
      <c r="AQ9" s="18">
        <f>100*V9</f>
        <v>0.24761875304746567</v>
      </c>
    </row>
    <row r="10" spans="1:48">
      <c r="A10" s="17">
        <v>1906</v>
      </c>
      <c r="B10" s="7"/>
      <c r="E10" s="7"/>
      <c r="F10" s="7"/>
      <c r="G10" s="7"/>
      <c r="H10" s="7"/>
      <c r="I10" s="7"/>
      <c r="J10" s="7"/>
      <c r="K10" s="7"/>
      <c r="L10" s="7"/>
      <c r="M10" s="7">
        <v>0.82726423196257126</v>
      </c>
      <c r="N10" s="7"/>
      <c r="O10" s="7">
        <v>159.43843227989504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>
        <v>5.1886124326053608E-3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17">
        <v>1906</v>
      </c>
    </row>
    <row r="11" spans="1:48">
      <c r="A11" s="17">
        <v>1907</v>
      </c>
      <c r="B11" s="7">
        <v>15.494</v>
      </c>
      <c r="E11" s="7">
        <v>7.35</v>
      </c>
      <c r="F11" s="7">
        <v>1.3280000000000001</v>
      </c>
      <c r="G11" s="7">
        <v>30.986000000000001</v>
      </c>
      <c r="H11" s="7">
        <v>0.55500000000000005</v>
      </c>
      <c r="I11" s="7"/>
      <c r="J11" s="7"/>
      <c r="K11" s="7">
        <v>2.14</v>
      </c>
      <c r="L11" s="7">
        <v>2.851</v>
      </c>
      <c r="M11" s="7">
        <v>0.96040300000000001</v>
      </c>
      <c r="N11" s="7"/>
      <c r="O11" s="7">
        <v>147.64748279583969</v>
      </c>
      <c r="P11" s="8">
        <v>0.10493914089564539</v>
      </c>
      <c r="Q11" s="8"/>
      <c r="R11" s="8"/>
      <c r="S11" s="8">
        <v>4.9780733547372759E-2</v>
      </c>
      <c r="T11" s="8">
        <v>8.994396483117147E-3</v>
      </c>
      <c r="U11" s="8">
        <v>0.20986473601345476</v>
      </c>
      <c r="V11" s="8">
        <v>3.7589533494954948E-3</v>
      </c>
      <c r="W11" s="8"/>
      <c r="X11" s="8"/>
      <c r="Y11" s="8">
        <v>1.4493982284541186E-2</v>
      </c>
      <c r="Z11" s="8">
        <v>1.9309506305246225E-2</v>
      </c>
      <c r="AA11" s="8">
        <v>6.5047028355234623E-3</v>
      </c>
      <c r="AC11" s="8">
        <v>1</v>
      </c>
      <c r="AD11" s="8"/>
      <c r="AE11" s="8"/>
      <c r="AF11" s="8">
        <v>0.47437717826255321</v>
      </c>
      <c r="AG11" s="8">
        <v>8.5710597650703504E-2</v>
      </c>
      <c r="AH11" s="8">
        <v>1</v>
      </c>
      <c r="AI11" s="8">
        <v>1.7911314787323308E-2</v>
      </c>
      <c r="AJ11" s="8"/>
      <c r="AK11" s="8"/>
      <c r="AL11" s="8">
        <v>6.9063448008778158E-2</v>
      </c>
      <c r="AM11" s="8">
        <v>9.2009294520105853E-2</v>
      </c>
      <c r="AN11" s="8">
        <v>3.0994739559801199E-2</v>
      </c>
      <c r="AO11" s="8"/>
      <c r="AP11" s="17">
        <v>1907</v>
      </c>
      <c r="AQ11" s="18">
        <f t="shared" ref="AQ11:AQ34" si="0">100*V11</f>
        <v>0.37589533494954946</v>
      </c>
    </row>
    <row r="12" spans="1:48">
      <c r="A12" s="17">
        <v>1908</v>
      </c>
      <c r="B12" s="7">
        <v>15.983000000000001</v>
      </c>
      <c r="E12" s="7">
        <v>6.5</v>
      </c>
      <c r="F12" s="7">
        <v>1.8160000000000001</v>
      </c>
      <c r="G12" s="7">
        <v>31.981000000000002</v>
      </c>
      <c r="H12" s="7">
        <v>0.55300000000000005</v>
      </c>
      <c r="I12" s="7"/>
      <c r="J12" s="7"/>
      <c r="K12" s="7">
        <v>2.2629999999999999</v>
      </c>
      <c r="L12" s="7">
        <v>2.66</v>
      </c>
      <c r="M12" s="7">
        <v>0.56264894360822559</v>
      </c>
      <c r="N12" s="7"/>
      <c r="O12" s="7">
        <v>173.42048588741429</v>
      </c>
      <c r="P12" s="8">
        <v>9.2163275395135663E-2</v>
      </c>
      <c r="Q12" s="8"/>
      <c r="R12" s="8"/>
      <c r="S12" s="8">
        <v>3.7481154355776876E-2</v>
      </c>
      <c r="T12" s="8">
        <v>1.0471657893860124E-2</v>
      </c>
      <c r="U12" s="8">
        <v>0.18441304576186157</v>
      </c>
      <c r="V12" s="8">
        <v>3.1887812859607099E-3</v>
      </c>
      <c r="W12" s="8"/>
      <c r="X12" s="8"/>
      <c r="Y12" s="8">
        <v>1.3049208047249702E-2</v>
      </c>
      <c r="Z12" s="8">
        <v>1.5338441628671769E-2</v>
      </c>
      <c r="AA12" s="8">
        <v>3.2444202928453387E-3</v>
      </c>
      <c r="AC12" s="8">
        <v>1</v>
      </c>
      <c r="AD12" s="8"/>
      <c r="AE12" s="8"/>
      <c r="AF12" s="8">
        <v>0.40668209973096414</v>
      </c>
      <c r="AG12" s="8">
        <v>0.11362072201714321</v>
      </c>
      <c r="AH12" s="8">
        <v>1</v>
      </c>
      <c r="AI12" s="8">
        <v>1.7291516838122637E-2</v>
      </c>
      <c r="AJ12" s="8"/>
      <c r="AK12" s="8"/>
      <c r="AL12" s="8">
        <v>7.0760764203745968E-2</v>
      </c>
      <c r="AM12" s="8">
        <v>8.3174384790969641E-2</v>
      </c>
      <c r="AN12" s="8">
        <v>1.7593225465377116E-2</v>
      </c>
      <c r="AO12" s="8"/>
      <c r="AP12" s="17">
        <v>1908</v>
      </c>
      <c r="AQ12" s="18">
        <f t="shared" si="0"/>
        <v>0.31887812859607101</v>
      </c>
    </row>
    <row r="13" spans="1:48">
      <c r="A13" s="17">
        <v>1909</v>
      </c>
      <c r="B13" s="7">
        <v>16.559000000000001</v>
      </c>
      <c r="E13" s="7">
        <v>7</v>
      </c>
      <c r="F13" s="7">
        <v>2.109</v>
      </c>
      <c r="G13" s="7">
        <v>33.137999999999998</v>
      </c>
      <c r="H13" s="7">
        <v>0.80200000000000005</v>
      </c>
      <c r="I13" s="7"/>
      <c r="J13" s="7"/>
      <c r="K13" s="7">
        <v>2.0150000000000001</v>
      </c>
      <c r="L13" s="7">
        <v>2.129</v>
      </c>
      <c r="M13" s="7">
        <v>0.3830952465320277</v>
      </c>
      <c r="N13" s="7"/>
      <c r="O13" s="7">
        <v>194.30268822663007</v>
      </c>
      <c r="P13" s="8">
        <v>8.5222701503161774E-2</v>
      </c>
      <c r="Q13" s="8"/>
      <c r="R13" s="8"/>
      <c r="S13" s="8">
        <v>3.6026264298697534E-2</v>
      </c>
      <c r="T13" s="8">
        <v>1.0854198772279014E-2</v>
      </c>
      <c r="U13" s="8">
        <v>0.17054833519003409</v>
      </c>
      <c r="V13" s="8">
        <v>4.1275805667936316E-3</v>
      </c>
      <c r="W13" s="8"/>
      <c r="X13" s="8"/>
      <c r="Y13" s="8">
        <v>1.0370417508839361E-2</v>
      </c>
      <c r="Z13" s="8">
        <v>1.0957130955989578E-2</v>
      </c>
      <c r="AA13" s="8">
        <v>1.9716415147339314E-3</v>
      </c>
      <c r="AC13" s="8">
        <v>1</v>
      </c>
      <c r="AD13" s="8"/>
      <c r="AE13" s="8"/>
      <c r="AF13" s="8">
        <v>0.42273084123437404</v>
      </c>
      <c r="AG13" s="8">
        <v>0.12736276345189926</v>
      </c>
      <c r="AH13" s="8">
        <v>1</v>
      </c>
      <c r="AI13" s="8">
        <v>2.4201822680910135E-2</v>
      </c>
      <c r="AJ13" s="8"/>
      <c r="AK13" s="8"/>
      <c r="AL13" s="8">
        <v>6.0806325064880207E-2</v>
      </c>
      <c r="AM13" s="8">
        <v>6.4246484398575651E-2</v>
      </c>
      <c r="AN13" s="8">
        <v>1.156060252676769E-2</v>
      </c>
      <c r="AO13" s="8"/>
      <c r="AP13" s="17">
        <v>1909</v>
      </c>
      <c r="AQ13" s="18">
        <f t="shared" si="0"/>
        <v>0.41275805667936316</v>
      </c>
    </row>
    <row r="14" spans="1:48">
      <c r="A14" s="17">
        <v>1910</v>
      </c>
      <c r="B14" s="7">
        <v>10.816000000000001</v>
      </c>
      <c r="E14" s="7">
        <v>7</v>
      </c>
      <c r="F14" s="7">
        <v>1.659</v>
      </c>
      <c r="G14" s="7">
        <v>21.66</v>
      </c>
      <c r="H14" s="7">
        <v>0.56999999999999995</v>
      </c>
      <c r="I14" s="7"/>
      <c r="J14" s="7"/>
      <c r="K14" s="7">
        <v>0.71199999999999997</v>
      </c>
      <c r="L14" s="7">
        <v>2.456</v>
      </c>
      <c r="M14" s="7">
        <v>0.90288929279543062</v>
      </c>
      <c r="N14" s="7"/>
      <c r="O14" s="7">
        <v>195.8372957053096</v>
      </c>
      <c r="P14" s="8">
        <v>5.5229520817503576E-2</v>
      </c>
      <c r="Q14" s="8"/>
      <c r="R14" s="8"/>
      <c r="S14" s="8">
        <v>3.5743957629671322E-2</v>
      </c>
      <c r="T14" s="8">
        <v>8.4713179582321038E-3</v>
      </c>
      <c r="U14" s="8">
        <v>0.11060201746552584</v>
      </c>
      <c r="V14" s="8">
        <v>2.9105794069875218E-3</v>
      </c>
      <c r="W14" s="8"/>
      <c r="X14" s="8"/>
      <c r="Y14" s="8">
        <v>3.6356711189037116E-3</v>
      </c>
      <c r="Z14" s="8">
        <v>1.2541022848353253E-2</v>
      </c>
      <c r="AA14" s="8">
        <v>4.6104052322805391E-3</v>
      </c>
      <c r="AC14" s="8">
        <v>1</v>
      </c>
      <c r="AD14" s="8"/>
      <c r="AE14" s="8"/>
      <c r="AF14" s="8">
        <v>0.64718934911242598</v>
      </c>
      <c r="AG14" s="8">
        <v>0.15338387573964496</v>
      </c>
      <c r="AH14" s="8">
        <v>1</v>
      </c>
      <c r="AI14" s="8">
        <v>2.6315789473684209E-2</v>
      </c>
      <c r="AJ14" s="8"/>
      <c r="AK14" s="8"/>
      <c r="AL14" s="8">
        <v>3.2871652816251151E-2</v>
      </c>
      <c r="AM14" s="8">
        <v>0.1133887349953832</v>
      </c>
      <c r="AN14" s="8">
        <v>4.1684639556575746E-2</v>
      </c>
      <c r="AO14" s="8"/>
      <c r="AP14" s="17">
        <v>1910</v>
      </c>
      <c r="AQ14" s="18">
        <f t="shared" si="0"/>
        <v>0.29105794069875218</v>
      </c>
    </row>
    <row r="15" spans="1:48">
      <c r="A15" s="17">
        <v>1911</v>
      </c>
      <c r="B15" s="7">
        <v>9.7780000000000005</v>
      </c>
      <c r="E15" s="7">
        <v>6.25</v>
      </c>
      <c r="F15" s="9">
        <v>2.2750391150000002</v>
      </c>
      <c r="G15" s="7">
        <v>9.8719999999999999</v>
      </c>
      <c r="H15" s="7">
        <v>0.51600000000000001</v>
      </c>
      <c r="I15" s="7"/>
      <c r="J15" s="7"/>
      <c r="K15" s="7">
        <v>0.35499999999999998</v>
      </c>
      <c r="L15" s="7">
        <v>1.9730000000000001</v>
      </c>
      <c r="M15" s="7">
        <v>1.0733807385049903</v>
      </c>
      <c r="N15" s="7"/>
      <c r="O15" s="7">
        <v>225.04352931115221</v>
      </c>
      <c r="P15" s="8">
        <v>4.3449371905648675E-2</v>
      </c>
      <c r="Q15" s="8"/>
      <c r="R15" s="8"/>
      <c r="S15" s="8">
        <v>2.7772404828216832E-2</v>
      </c>
      <c r="T15" s="8">
        <v>1.0109329168289305E-2</v>
      </c>
      <c r="U15" s="8">
        <v>4.3867068874265051E-2</v>
      </c>
      <c r="V15" s="8">
        <v>2.2928897426175818E-3</v>
      </c>
      <c r="W15" s="8"/>
      <c r="X15" s="8"/>
      <c r="Y15" s="8">
        <v>1.5774725942427159E-3</v>
      </c>
      <c r="Z15" s="8">
        <v>8.76719275617149E-3</v>
      </c>
      <c r="AA15" s="8">
        <v>4.7696583047313508E-3</v>
      </c>
      <c r="AC15" s="8">
        <v>1</v>
      </c>
      <c r="AD15" s="8"/>
      <c r="AE15" s="8"/>
      <c r="AF15" s="8">
        <v>0.63919001840867251</v>
      </c>
      <c r="AG15" s="8">
        <v>0.23266916700756801</v>
      </c>
      <c r="AH15" s="8">
        <v>1</v>
      </c>
      <c r="AI15" s="8">
        <v>5.2269043760129662E-2</v>
      </c>
      <c r="AJ15" s="8"/>
      <c r="AK15" s="8"/>
      <c r="AL15" s="8">
        <v>3.5960291734197729E-2</v>
      </c>
      <c r="AM15" s="8">
        <v>0.1998581847649919</v>
      </c>
      <c r="AN15" s="8">
        <v>0.1087298154887551</v>
      </c>
      <c r="AO15" s="8"/>
      <c r="AP15" s="17">
        <v>1911</v>
      </c>
      <c r="AQ15" s="18">
        <f t="shared" si="0"/>
        <v>0.22928897426175818</v>
      </c>
    </row>
    <row r="16" spans="1:48">
      <c r="A16" s="17">
        <v>1912</v>
      </c>
      <c r="B16" s="7">
        <v>15.592098</v>
      </c>
      <c r="C16" s="7"/>
      <c r="D16" s="7"/>
      <c r="E16" s="7">
        <v>10.360004679999999</v>
      </c>
      <c r="F16" s="7">
        <v>2.8910782300000002</v>
      </c>
      <c r="G16" s="7">
        <v>14.205366570000001</v>
      </c>
      <c r="H16" s="7">
        <v>0.68500000000000005</v>
      </c>
      <c r="I16" s="7"/>
      <c r="J16" s="7"/>
      <c r="K16" s="7">
        <v>0.80800000000000005</v>
      </c>
      <c r="L16" s="7">
        <v>2.629</v>
      </c>
      <c r="M16" s="7">
        <v>0.97075493637955623</v>
      </c>
      <c r="N16" s="7"/>
      <c r="O16" s="7">
        <v>282.43715277094441</v>
      </c>
      <c r="P16" s="8">
        <v>5.5205548728375478E-2</v>
      </c>
      <c r="Q16" s="8"/>
      <c r="R16" s="8"/>
      <c r="S16" s="8">
        <v>3.6680743232112699E-2</v>
      </c>
      <c r="T16" s="8">
        <v>1.0236182462668624E-2</v>
      </c>
      <c r="U16" s="8">
        <v>5.0295672614716187E-2</v>
      </c>
      <c r="V16" s="8">
        <v>2.4253183169408764E-3</v>
      </c>
      <c r="W16" s="8"/>
      <c r="X16" s="8"/>
      <c r="Y16" s="8">
        <v>2.8608134307857342E-3</v>
      </c>
      <c r="Z16" s="8">
        <v>9.3082654820986332E-3</v>
      </c>
      <c r="AA16" s="8">
        <v>3.4370652970249819E-3</v>
      </c>
      <c r="AC16" s="8">
        <v>1</v>
      </c>
      <c r="AD16" s="8"/>
      <c r="AE16" s="8"/>
      <c r="AF16" s="8">
        <v>0.66443942822832436</v>
      </c>
      <c r="AG16" s="8">
        <v>0.18541944964686602</v>
      </c>
      <c r="AH16" s="8">
        <v>1</v>
      </c>
      <c r="AI16" s="8">
        <v>4.8221212499129473E-2</v>
      </c>
      <c r="AJ16" s="8"/>
      <c r="AK16" s="8"/>
      <c r="AL16" s="8">
        <v>5.6879911969776084E-2</v>
      </c>
      <c r="AM16" s="8">
        <v>0.18507090169373924</v>
      </c>
      <c r="AN16" s="8">
        <v>6.8337197185018239E-2</v>
      </c>
      <c r="AO16" s="8"/>
      <c r="AP16" s="17">
        <v>1912</v>
      </c>
      <c r="AQ16" s="18">
        <f t="shared" si="0"/>
        <v>0.24253183169408765</v>
      </c>
    </row>
    <row r="17" spans="1:43">
      <c r="A17" s="17">
        <v>1913</v>
      </c>
      <c r="B17" s="7">
        <v>16.923228000000002</v>
      </c>
      <c r="C17" s="7"/>
      <c r="D17" s="7"/>
      <c r="E17" s="7">
        <v>13.95059822</v>
      </c>
      <c r="F17" s="7">
        <v>3.1266323900000002</v>
      </c>
      <c r="G17" s="7">
        <v>15.53164252</v>
      </c>
      <c r="H17" s="7">
        <v>0.85499999999999998</v>
      </c>
      <c r="I17" s="7"/>
      <c r="J17" s="7"/>
      <c r="K17" s="7">
        <v>1.262</v>
      </c>
      <c r="L17" s="7">
        <v>3.2850000000000001</v>
      </c>
      <c r="M17" s="7">
        <v>0.78038121372786584</v>
      </c>
      <c r="N17" s="7"/>
      <c r="O17" s="7">
        <v>278.0194739609455</v>
      </c>
      <c r="P17" s="8">
        <v>6.0870656860451705E-2</v>
      </c>
      <c r="Q17" s="8"/>
      <c r="R17" s="8"/>
      <c r="S17" s="8">
        <v>5.0178492971178323E-2</v>
      </c>
      <c r="T17" s="8">
        <v>1.1246091309557728E-2</v>
      </c>
      <c r="U17" s="8">
        <v>5.5865304321026779E-2</v>
      </c>
      <c r="V17" s="8">
        <v>3.0753241412150331E-3</v>
      </c>
      <c r="W17" s="8"/>
      <c r="X17" s="8"/>
      <c r="Y17" s="8">
        <v>4.5392503698402009E-3</v>
      </c>
      <c r="Z17" s="8">
        <v>1.1815719068878811E-2</v>
      </c>
      <c r="AA17" s="8">
        <v>2.8069300420210459E-3</v>
      </c>
      <c r="AC17" s="8">
        <v>1</v>
      </c>
      <c r="AD17" s="8"/>
      <c r="AE17" s="8"/>
      <c r="AF17" s="8">
        <v>0.82434617201871885</v>
      </c>
      <c r="AG17" s="8">
        <v>0.18475390096972041</v>
      </c>
      <c r="AH17" s="8">
        <v>1</v>
      </c>
      <c r="AI17" s="8">
        <v>5.5048910564289753E-2</v>
      </c>
      <c r="AJ17" s="8"/>
      <c r="AK17" s="8"/>
      <c r="AL17" s="8">
        <v>8.1253479686706057E-2</v>
      </c>
      <c r="AM17" s="8">
        <v>0.21150370901016591</v>
      </c>
      <c r="AN17" s="8">
        <v>5.0244603088370969E-2</v>
      </c>
      <c r="AO17" s="8"/>
      <c r="AP17" s="17">
        <v>1913</v>
      </c>
      <c r="AQ17" s="18">
        <f t="shared" si="0"/>
        <v>0.30753241412150328</v>
      </c>
    </row>
    <row r="18" spans="1:43">
      <c r="A18" s="17">
        <v>1914</v>
      </c>
      <c r="B18" s="7">
        <v>14.594768999999999</v>
      </c>
      <c r="C18" s="7"/>
      <c r="D18" s="7"/>
      <c r="E18" s="7">
        <v>9.7306595999999992</v>
      </c>
      <c r="F18" s="7">
        <v>3.1990997200000004</v>
      </c>
      <c r="G18" s="7">
        <v>14.677808000000001</v>
      </c>
      <c r="H18" s="7">
        <v>1.107</v>
      </c>
      <c r="I18" s="7"/>
      <c r="J18" s="7"/>
      <c r="K18" s="7">
        <v>3.6930000000000001</v>
      </c>
      <c r="L18" s="7">
        <v>3.883</v>
      </c>
      <c r="M18" s="7">
        <v>1.1875733372201942</v>
      </c>
      <c r="N18" s="7"/>
      <c r="O18" s="7">
        <v>263.81098012520187</v>
      </c>
      <c r="P18" s="8">
        <v>5.5322826188180185E-2</v>
      </c>
      <c r="Q18" s="8"/>
      <c r="R18" s="8"/>
      <c r="S18" s="8">
        <v>3.6884968151749908E-2</v>
      </c>
      <c r="T18" s="8">
        <v>1.212648434300097E-2</v>
      </c>
      <c r="U18" s="8">
        <v>5.5637593223125399E-2</v>
      </c>
      <c r="V18" s="8">
        <v>4.1961862219481146E-3</v>
      </c>
      <c r="W18" s="8"/>
      <c r="X18" s="8"/>
      <c r="Y18" s="8">
        <v>1.399865918487298E-2</v>
      </c>
      <c r="Z18" s="8">
        <v>1.4718871815559647E-2</v>
      </c>
      <c r="AA18" s="8">
        <v>4.5016069333300096E-3</v>
      </c>
      <c r="AC18" s="8">
        <v>1</v>
      </c>
      <c r="AD18" s="8"/>
      <c r="AE18" s="8"/>
      <c r="AF18" s="8">
        <v>0.66672241266716858</v>
      </c>
      <c r="AG18" s="8">
        <v>0.21919495402770681</v>
      </c>
      <c r="AH18" s="8">
        <v>1</v>
      </c>
      <c r="AI18" s="8">
        <v>7.5419980967185288E-2</v>
      </c>
      <c r="AJ18" s="8"/>
      <c r="AK18" s="8"/>
      <c r="AL18" s="8">
        <v>0.25160432674960731</v>
      </c>
      <c r="AM18" s="8">
        <v>0.26454903893006365</v>
      </c>
      <c r="AN18" s="8">
        <v>8.0909447597365639E-2</v>
      </c>
      <c r="AO18" s="8"/>
      <c r="AP18" s="17">
        <v>1914</v>
      </c>
      <c r="AQ18" s="18">
        <f t="shared" si="0"/>
        <v>0.41961862219481144</v>
      </c>
    </row>
    <row r="19" spans="1:43">
      <c r="A19" s="17">
        <v>1915</v>
      </c>
      <c r="B19" s="7">
        <v>12.054911000000001</v>
      </c>
      <c r="C19" s="7"/>
      <c r="D19" s="7"/>
      <c r="E19" s="7">
        <v>7.2344997599999994</v>
      </c>
      <c r="F19" s="7">
        <v>3.5352529500000003</v>
      </c>
      <c r="G19" s="7">
        <v>12.624935000000001</v>
      </c>
      <c r="H19" s="7">
        <v>1.361</v>
      </c>
      <c r="I19" s="7"/>
      <c r="J19" s="7"/>
      <c r="K19" s="7">
        <v>2.2090000000000001</v>
      </c>
      <c r="L19" s="7">
        <v>3.1070000000000002</v>
      </c>
      <c r="M19" s="7">
        <v>1.2819056946088454</v>
      </c>
      <c r="N19" s="7"/>
      <c r="O19" s="7">
        <v>316.02085832666819</v>
      </c>
      <c r="P19" s="8">
        <v>3.8145934619097002E-2</v>
      </c>
      <c r="Q19" s="8"/>
      <c r="R19" s="8"/>
      <c r="S19" s="8">
        <v>2.2892475510340383E-2</v>
      </c>
      <c r="T19" s="8">
        <v>1.1186770926195124E-2</v>
      </c>
      <c r="U19" s="8">
        <v>3.9949688975750165E-2</v>
      </c>
      <c r="V19" s="8">
        <v>4.3066777528752405E-3</v>
      </c>
      <c r="W19" s="8"/>
      <c r="X19" s="8"/>
      <c r="Y19" s="8">
        <v>6.9900449346814147E-3</v>
      </c>
      <c r="Z19" s="8">
        <v>9.8316295210752191E-3</v>
      </c>
      <c r="AA19" s="8">
        <v>4.0563958385422452E-3</v>
      </c>
      <c r="AC19" s="8">
        <v>1</v>
      </c>
      <c r="AD19" s="8"/>
      <c r="AE19" s="8"/>
      <c r="AF19" s="8">
        <v>0.6001288404368974</v>
      </c>
      <c r="AG19" s="8">
        <v>0.29326246788549498</v>
      </c>
      <c r="AH19" s="8">
        <v>1</v>
      </c>
      <c r="AI19" s="8">
        <v>0.10780253522097341</v>
      </c>
      <c r="AJ19" s="8"/>
      <c r="AK19" s="8"/>
      <c r="AL19" s="8">
        <v>0.1749711978715138</v>
      </c>
      <c r="AM19" s="8">
        <v>0.24610027695192094</v>
      </c>
      <c r="AN19" s="8">
        <v>0.10153760748937285</v>
      </c>
      <c r="AO19" s="8"/>
      <c r="AP19" s="17">
        <v>1915</v>
      </c>
      <c r="AQ19" s="18">
        <f t="shared" si="0"/>
        <v>0.43066777528752404</v>
      </c>
    </row>
    <row r="20" spans="1:43">
      <c r="A20" s="17">
        <v>1916</v>
      </c>
      <c r="B20" s="7">
        <v>20.746701000000002</v>
      </c>
      <c r="C20" s="7"/>
      <c r="D20" s="7"/>
      <c r="E20" s="7">
        <v>13.763673039999997</v>
      </c>
      <c r="F20" s="7">
        <v>6.8202567800000002</v>
      </c>
      <c r="G20" s="7">
        <v>19.799607000000002</v>
      </c>
      <c r="H20" s="7">
        <v>1.167</v>
      </c>
      <c r="I20" s="7"/>
      <c r="J20" s="7"/>
      <c r="K20" s="7">
        <v>1.006</v>
      </c>
      <c r="L20" s="7">
        <v>2.3690000000000002</v>
      </c>
      <c r="M20" s="7">
        <v>1.28230511556481</v>
      </c>
      <c r="N20" s="7"/>
      <c r="O20" s="7">
        <v>316.27362937008348</v>
      </c>
      <c r="P20" s="8">
        <v>6.5597315341531431E-2</v>
      </c>
      <c r="Q20" s="8"/>
      <c r="R20" s="8"/>
      <c r="S20" s="8">
        <v>4.3518244209651176E-2</v>
      </c>
      <c r="T20" s="8">
        <v>2.1564418107142803E-2</v>
      </c>
      <c r="U20" s="8">
        <v>6.2602775449330142E-2</v>
      </c>
      <c r="V20" s="8">
        <v>3.6898428816980189E-3</v>
      </c>
      <c r="W20" s="8"/>
      <c r="X20" s="8"/>
      <c r="Y20" s="8">
        <v>3.1807900077019768E-3</v>
      </c>
      <c r="Z20" s="8">
        <v>7.4903494316560472E-3</v>
      </c>
      <c r="AA20" s="8">
        <v>4.054416797627909E-3</v>
      </c>
      <c r="AC20" s="8">
        <v>1</v>
      </c>
      <c r="AD20" s="8"/>
      <c r="AE20" s="8"/>
      <c r="AF20" s="8">
        <v>0.66341501909146883</v>
      </c>
      <c r="AG20" s="8">
        <v>0.32873933932917815</v>
      </c>
      <c r="AH20" s="8">
        <v>1</v>
      </c>
      <c r="AI20" s="8">
        <v>5.8940563820281885E-2</v>
      </c>
      <c r="AJ20" s="8"/>
      <c r="AK20" s="8"/>
      <c r="AL20" s="8">
        <v>5.0809089291519775E-2</v>
      </c>
      <c r="AM20" s="8">
        <v>0.1196488394946425</v>
      </c>
      <c r="AN20" s="8">
        <v>6.4764170095134202E-2</v>
      </c>
      <c r="AO20" s="8"/>
      <c r="AP20" s="17">
        <v>1916</v>
      </c>
      <c r="AQ20" s="18">
        <f t="shared" si="0"/>
        <v>0.36898428816980189</v>
      </c>
    </row>
    <row r="21" spans="1:43">
      <c r="A21" s="17">
        <v>1917</v>
      </c>
      <c r="B21" s="7">
        <v>13.240169</v>
      </c>
      <c r="C21" s="7"/>
      <c r="D21" s="7"/>
      <c r="E21" s="7">
        <v>8.549352739999998</v>
      </c>
      <c r="F21" s="7">
        <v>6.0805492000000001</v>
      </c>
      <c r="G21" s="9">
        <v>17.449555</v>
      </c>
      <c r="H21" s="7">
        <v>1.163</v>
      </c>
      <c r="I21" s="7"/>
      <c r="J21" s="7"/>
      <c r="K21" s="7">
        <v>1.4910000000000001</v>
      </c>
      <c r="L21" s="7">
        <v>2.1360000000000001</v>
      </c>
      <c r="M21" s="7">
        <v>1.0615865432784568</v>
      </c>
      <c r="N21" s="7"/>
      <c r="O21" s="7">
        <v>334.95981166389271</v>
      </c>
      <c r="P21" s="8">
        <v>3.9527634477193721E-2</v>
      </c>
      <c r="Q21" s="8"/>
      <c r="R21" s="8"/>
      <c r="S21" s="8">
        <v>2.5523517873775971E-2</v>
      </c>
      <c r="T21" s="8">
        <v>1.8153070870786672E-2</v>
      </c>
      <c r="U21" s="8">
        <v>5.2094473403601425E-2</v>
      </c>
      <c r="V21" s="8">
        <v>3.4720583171541312E-3</v>
      </c>
      <c r="W21" s="8"/>
      <c r="X21" s="8"/>
      <c r="Y21" s="8">
        <v>4.4512802673059414E-3</v>
      </c>
      <c r="Z21" s="8">
        <v>6.3768844070861775E-3</v>
      </c>
      <c r="AA21" s="8">
        <v>3.1692952596464917E-3</v>
      </c>
      <c r="AC21" s="8">
        <v>1</v>
      </c>
      <c r="AD21" s="8"/>
      <c r="AE21" s="8"/>
      <c r="AF21" s="8">
        <v>0.64571326393190287</v>
      </c>
      <c r="AG21" s="8">
        <v>0.45925011984363645</v>
      </c>
      <c r="AH21" s="8">
        <v>1</v>
      </c>
      <c r="AI21" s="8">
        <v>6.6649264121635202E-2</v>
      </c>
      <c r="AJ21" s="8"/>
      <c r="AK21" s="8"/>
      <c r="AL21" s="8">
        <v>8.5446305077693963E-2</v>
      </c>
      <c r="AM21" s="8">
        <v>0.12240999842116318</v>
      </c>
      <c r="AN21" s="8">
        <v>6.0837456501237813E-2</v>
      </c>
      <c r="AO21" s="8"/>
      <c r="AP21" s="17">
        <v>1917</v>
      </c>
      <c r="AQ21" s="18">
        <f t="shared" si="0"/>
        <v>0.34720583171541314</v>
      </c>
    </row>
    <row r="22" spans="1:43">
      <c r="A22" s="17">
        <v>1918</v>
      </c>
      <c r="B22" s="7">
        <v>12.560962</v>
      </c>
      <c r="C22" s="7"/>
      <c r="D22" s="7"/>
      <c r="E22" s="7">
        <v>5.6796792500000013</v>
      </c>
      <c r="F22" s="7">
        <v>5.1180364100000002</v>
      </c>
      <c r="G22" s="7">
        <v>15.099503</v>
      </c>
      <c r="H22" s="7">
        <v>1.232</v>
      </c>
      <c r="I22" s="7"/>
      <c r="J22" s="7"/>
      <c r="K22" s="7">
        <v>1.8089999999999999</v>
      </c>
      <c r="L22" s="7">
        <v>2.4060000000000001</v>
      </c>
      <c r="M22" s="7">
        <v>0.99582512199006823</v>
      </c>
      <c r="N22" s="7"/>
      <c r="O22" s="7">
        <v>355.9355659345685</v>
      </c>
      <c r="P22" s="8">
        <v>3.5289988419727282E-2</v>
      </c>
      <c r="Q22" s="8"/>
      <c r="R22" s="8"/>
      <c r="S22" s="8">
        <v>1.5957043334759342E-2</v>
      </c>
      <c r="T22" s="8">
        <v>1.4379109310309402E-2</v>
      </c>
      <c r="U22" s="8">
        <v>4.242201242338265E-2</v>
      </c>
      <c r="V22" s="8">
        <v>3.4613006339087736E-3</v>
      </c>
      <c r="W22" s="8"/>
      <c r="X22" s="8"/>
      <c r="Y22" s="8">
        <v>5.0823805574196192E-3</v>
      </c>
      <c r="Z22" s="8">
        <v>6.7596504262861278E-3</v>
      </c>
      <c r="AA22" s="8">
        <v>2.7977679594208644E-3</v>
      </c>
      <c r="AC22" s="8">
        <v>1</v>
      </c>
      <c r="AD22" s="8"/>
      <c r="AE22" s="8"/>
      <c r="AF22" s="8">
        <v>0.45216912924344499</v>
      </c>
      <c r="AG22" s="8">
        <v>0.40745576732100619</v>
      </c>
      <c r="AH22" s="8">
        <v>1</v>
      </c>
      <c r="AI22" s="8">
        <v>8.1592089487978511E-2</v>
      </c>
      <c r="AJ22" s="8"/>
      <c r="AK22" s="8"/>
      <c r="AL22" s="8">
        <v>0.11980526776278662</v>
      </c>
      <c r="AM22" s="8">
        <v>0.15934299294486712</v>
      </c>
      <c r="AN22" s="8">
        <v>6.5950854275804188E-2</v>
      </c>
      <c r="AO22" s="8"/>
      <c r="AP22" s="17">
        <v>1918</v>
      </c>
      <c r="AQ22" s="18">
        <f t="shared" si="0"/>
        <v>0.34613006339087737</v>
      </c>
    </row>
    <row r="23" spans="1:43">
      <c r="A23" s="17">
        <v>1919</v>
      </c>
      <c r="B23" s="7">
        <v>25.232554</v>
      </c>
      <c r="C23" s="7"/>
      <c r="D23" s="7"/>
      <c r="E23" s="7">
        <v>7.9672466899999996</v>
      </c>
      <c r="F23" s="7">
        <v>4.0510257699999999</v>
      </c>
      <c r="G23" s="7">
        <v>18.161476</v>
      </c>
      <c r="H23" s="7">
        <v>1.7769999999999999</v>
      </c>
      <c r="I23" s="7"/>
      <c r="J23" s="7"/>
      <c r="K23" s="7">
        <v>1.421</v>
      </c>
      <c r="L23" s="7">
        <v>2.105</v>
      </c>
      <c r="M23" s="7">
        <v>0.91754566864784548</v>
      </c>
      <c r="N23" s="7"/>
      <c r="O23" s="7">
        <v>428.4711991518181</v>
      </c>
      <c r="P23" s="8">
        <v>5.8889731795157309E-2</v>
      </c>
      <c r="Q23" s="8"/>
      <c r="R23" s="8"/>
      <c r="S23" s="8">
        <v>1.8594590968474881E-2</v>
      </c>
      <c r="T23" s="8">
        <v>9.4546045989070543E-3</v>
      </c>
      <c r="U23" s="8">
        <v>4.2386690251180532E-2</v>
      </c>
      <c r="V23" s="8">
        <v>4.1473032575297187E-3</v>
      </c>
      <c r="W23" s="8"/>
      <c r="X23" s="8"/>
      <c r="Y23" s="8">
        <v>3.3164422785310808E-3</v>
      </c>
      <c r="Z23" s="8">
        <v>4.9128156202026211E-3</v>
      </c>
      <c r="AA23" s="8">
        <v>2.1414407093503056E-3</v>
      </c>
      <c r="AC23" s="8">
        <v>1</v>
      </c>
      <c r="AD23" s="8"/>
      <c r="AE23" s="8"/>
      <c r="AF23" s="8">
        <v>0.31575268559813641</v>
      </c>
      <c r="AG23" s="8">
        <v>0.16054759141702421</v>
      </c>
      <c r="AH23" s="8">
        <v>1</v>
      </c>
      <c r="AI23" s="8">
        <v>9.7844470350317334E-2</v>
      </c>
      <c r="AJ23" s="8"/>
      <c r="AK23" s="8"/>
      <c r="AL23" s="8">
        <v>7.8242539317839588E-2</v>
      </c>
      <c r="AM23" s="8">
        <v>0.11590467647012831</v>
      </c>
      <c r="AN23" s="8">
        <v>5.0521536280853242E-2</v>
      </c>
      <c r="AO23" s="8"/>
      <c r="AP23" s="17">
        <v>1919</v>
      </c>
      <c r="AQ23" s="18">
        <f t="shared" si="0"/>
        <v>0.41473032575297186</v>
      </c>
    </row>
    <row r="24" spans="1:43">
      <c r="A24" s="17">
        <v>1920</v>
      </c>
      <c r="B24" s="7">
        <v>27.682148000000002</v>
      </c>
      <c r="C24" s="7">
        <v>1.2</v>
      </c>
      <c r="D24" s="7"/>
      <c r="E24" s="7">
        <v>16.448500070000001</v>
      </c>
      <c r="F24" s="7">
        <v>5.00183657</v>
      </c>
      <c r="G24" s="7">
        <v>17.243625999999999</v>
      </c>
      <c r="H24" s="7">
        <v>2.87</v>
      </c>
      <c r="I24" s="7"/>
      <c r="J24" s="7"/>
      <c r="K24" s="7">
        <v>5.59</v>
      </c>
      <c r="L24" s="7">
        <v>3.88</v>
      </c>
      <c r="M24" s="7">
        <v>0.90005393098021591</v>
      </c>
      <c r="N24" s="7"/>
      <c r="O24" s="7">
        <v>532.23156805110273</v>
      </c>
      <c r="P24" s="8">
        <v>5.201147331670878E-2</v>
      </c>
      <c r="Q24" s="8">
        <v>2.2546576941952093E-3</v>
      </c>
      <c r="R24" s="8"/>
      <c r="S24" s="8">
        <v>3.0904781033996621E-2</v>
      </c>
      <c r="T24" s="8">
        <v>9.3978577563812293E-3</v>
      </c>
      <c r="U24" s="8">
        <v>3.2398728363937132E-2</v>
      </c>
      <c r="V24" s="8">
        <v>5.3923896519502091E-3</v>
      </c>
      <c r="W24" s="8"/>
      <c r="X24" s="8"/>
      <c r="Y24" s="8">
        <v>1.0502947092126017E-2</v>
      </c>
      <c r="Z24" s="8">
        <v>7.2900598778978436E-3</v>
      </c>
      <c r="AA24" s="8">
        <v>1.6910946005626564E-3</v>
      </c>
      <c r="AC24" s="8">
        <v>1</v>
      </c>
      <c r="AD24" s="8">
        <v>4.3349237205147516E-2</v>
      </c>
      <c r="AE24" s="8"/>
      <c r="AF24" s="8">
        <v>0.59419160933609638</v>
      </c>
      <c r="AG24" s="8">
        <v>0.18068816661192622</v>
      </c>
      <c r="AH24" s="8">
        <v>1</v>
      </c>
      <c r="AI24" s="8">
        <v>0.16643831175647164</v>
      </c>
      <c r="AJ24" s="8"/>
      <c r="AK24" s="8"/>
      <c r="AL24" s="8">
        <v>0.32417775704483504</v>
      </c>
      <c r="AM24" s="8">
        <v>0.22501067930840069</v>
      </c>
      <c r="AN24" s="8">
        <v>5.2196326397952263E-2</v>
      </c>
      <c r="AO24" s="8"/>
      <c r="AP24" s="17">
        <v>1920</v>
      </c>
      <c r="AQ24" s="18">
        <f t="shared" si="0"/>
        <v>0.5392389651950209</v>
      </c>
    </row>
    <row r="25" spans="1:43">
      <c r="A25" s="17">
        <v>1921</v>
      </c>
      <c r="B25" s="7">
        <v>15.718237</v>
      </c>
      <c r="C25" s="7">
        <v>1.2</v>
      </c>
      <c r="D25" s="7"/>
      <c r="E25" s="7">
        <v>4.69226484</v>
      </c>
      <c r="F25" s="7">
        <v>4.4309478200000001</v>
      </c>
      <c r="G25" s="7">
        <v>23.238789000000001</v>
      </c>
      <c r="H25" s="7">
        <v>1.7709999999999999</v>
      </c>
      <c r="I25" s="7"/>
      <c r="J25" s="7"/>
      <c r="K25" s="7">
        <v>8.2200000000000006</v>
      </c>
      <c r="L25" s="7">
        <v>4.2329999999999997</v>
      </c>
      <c r="M25" s="7">
        <v>0.88977918514619903</v>
      </c>
      <c r="N25" s="7"/>
      <c r="O25" s="7">
        <v>511.11630705136417</v>
      </c>
      <c r="P25" s="8">
        <v>3.075275975966936E-2</v>
      </c>
      <c r="Q25" s="8">
        <v>2.3478022192694528E-3</v>
      </c>
      <c r="R25" s="8"/>
      <c r="S25" s="8">
        <v>9.180424837293354E-3</v>
      </c>
      <c r="T25" s="8">
        <v>8.6691576043859547E-3</v>
      </c>
      <c r="U25" s="8">
        <v>4.5466733656112132E-2</v>
      </c>
      <c r="V25" s="8">
        <v>3.4649647752718342E-3</v>
      </c>
      <c r="W25" s="8"/>
      <c r="X25" s="8"/>
      <c r="Y25" s="8">
        <v>1.6082445201995754E-2</v>
      </c>
      <c r="Z25" s="8">
        <v>8.2818723284729945E-3</v>
      </c>
      <c r="AA25" s="8">
        <v>1.7408546212883431E-3</v>
      </c>
      <c r="AC25" s="8">
        <v>1</v>
      </c>
      <c r="AD25" s="8">
        <v>7.6344439901243372E-2</v>
      </c>
      <c r="AE25" s="8"/>
      <c r="AF25" s="8">
        <v>0.29852360923174781</v>
      </c>
      <c r="AG25" s="8">
        <v>0.28189852462461279</v>
      </c>
      <c r="AH25" s="8">
        <v>1</v>
      </c>
      <c r="AI25" s="8">
        <v>7.6208790397812892E-2</v>
      </c>
      <c r="AJ25" s="8"/>
      <c r="AK25" s="8"/>
      <c r="AL25" s="8">
        <v>0.35371894809148618</v>
      </c>
      <c r="AM25" s="8">
        <v>0.18215234881645509</v>
      </c>
      <c r="AN25" s="8">
        <v>3.8288534963943216E-2</v>
      </c>
      <c r="AO25" s="8"/>
      <c r="AP25" s="17">
        <v>1921</v>
      </c>
      <c r="AQ25" s="18">
        <f t="shared" si="0"/>
        <v>0.34649647752718343</v>
      </c>
    </row>
    <row r="26" spans="1:43">
      <c r="A26" s="17">
        <v>1922</v>
      </c>
      <c r="B26" s="7">
        <v>38.880068999999999</v>
      </c>
      <c r="C26" s="7">
        <v>0.5</v>
      </c>
      <c r="D26" s="7"/>
      <c r="E26" s="7">
        <v>10.227315350000001</v>
      </c>
      <c r="F26" s="7">
        <v>5.4191036800000001</v>
      </c>
      <c r="G26" s="7">
        <v>23.903555999999998</v>
      </c>
      <c r="H26" s="7">
        <v>1.1559999999999999</v>
      </c>
      <c r="I26" s="7"/>
      <c r="J26" s="7"/>
      <c r="K26" s="7">
        <v>3.82</v>
      </c>
      <c r="L26" s="7">
        <v>3.06</v>
      </c>
      <c r="M26" s="7">
        <v>0.94568023999999984</v>
      </c>
      <c r="N26" s="7"/>
      <c r="O26" s="7">
        <v>540.92450677617671</v>
      </c>
      <c r="P26" s="8">
        <v>7.187707066873153E-2</v>
      </c>
      <c r="Q26" s="8">
        <v>9.2434340418392168E-4</v>
      </c>
      <c r="R26" s="8"/>
      <c r="S26" s="8">
        <v>1.8907102972562956E-2</v>
      </c>
      <c r="T26" s="8">
        <v>1.0018225486393636E-2</v>
      </c>
      <c r="U26" s="8">
        <v>4.4190188650282007E-2</v>
      </c>
      <c r="V26" s="8">
        <v>2.1370819504732269E-3</v>
      </c>
      <c r="W26" s="8"/>
      <c r="X26" s="8"/>
      <c r="Y26" s="8">
        <v>7.0619836079651617E-3</v>
      </c>
      <c r="Z26" s="8">
        <v>5.6569816336056004E-3</v>
      </c>
      <c r="AA26" s="8">
        <v>1.7482665846221359E-3</v>
      </c>
      <c r="AC26" s="8">
        <v>1</v>
      </c>
      <c r="AD26" s="8">
        <v>1.2860059481890323E-2</v>
      </c>
      <c r="AE26" s="8"/>
      <c r="AF26" s="8">
        <v>0.26304776748209996</v>
      </c>
      <c r="AG26" s="8">
        <v>0.13937999132666148</v>
      </c>
      <c r="AH26" s="8">
        <v>1</v>
      </c>
      <c r="AI26" s="8">
        <v>4.8361005366732886E-2</v>
      </c>
      <c r="AJ26" s="8"/>
      <c r="AK26" s="8"/>
      <c r="AL26" s="8">
        <v>0.15980885856480936</v>
      </c>
      <c r="AM26" s="8">
        <v>0.12801442597076351</v>
      </c>
      <c r="AN26" s="8">
        <v>3.956232453447512E-2</v>
      </c>
      <c r="AO26" s="8"/>
      <c r="AP26" s="17">
        <v>1922</v>
      </c>
      <c r="AQ26" s="18">
        <f t="shared" si="0"/>
        <v>0.21370819504732269</v>
      </c>
    </row>
    <row r="27" spans="1:43">
      <c r="A27" s="17">
        <v>1923</v>
      </c>
      <c r="B27" s="7">
        <v>48.538224</v>
      </c>
      <c r="C27" s="7">
        <v>0.8</v>
      </c>
      <c r="D27" s="7"/>
      <c r="E27" s="7">
        <v>20.092975580000001</v>
      </c>
      <c r="F27" s="7">
        <v>6.1963432100000002</v>
      </c>
      <c r="G27" s="7">
        <v>38.936535999999997</v>
      </c>
      <c r="H27" s="7">
        <v>1.22</v>
      </c>
      <c r="I27" s="7"/>
      <c r="J27" s="7"/>
      <c r="K27" s="7">
        <v>3.3490000000000002</v>
      </c>
      <c r="L27" s="7">
        <v>2.875</v>
      </c>
      <c r="M27" s="7">
        <v>2.1828289999999999</v>
      </c>
      <c r="N27" s="7"/>
      <c r="O27" s="7">
        <v>617.0619139494878</v>
      </c>
      <c r="P27" s="8">
        <v>7.8660216912971398E-2</v>
      </c>
      <c r="Q27" s="8">
        <v>1.2964663381663309E-3</v>
      </c>
      <c r="R27" s="8"/>
      <c r="S27" s="8">
        <v>3.2562333091335133E-2</v>
      </c>
      <c r="T27" s="8">
        <v>1.0041687989363135E-2</v>
      </c>
      <c r="U27" s="8">
        <v>6.3099885311001885E-2</v>
      </c>
      <c r="V27" s="8">
        <v>1.9771111657036545E-3</v>
      </c>
      <c r="W27" s="8"/>
      <c r="X27" s="8"/>
      <c r="Y27" s="8">
        <v>5.4273322081488029E-3</v>
      </c>
      <c r="Z27" s="8">
        <v>4.6591759027852517E-3</v>
      </c>
      <c r="AA27" s="8">
        <v>3.5374554005915921E-3</v>
      </c>
      <c r="AC27" s="8">
        <v>1</v>
      </c>
      <c r="AD27" s="8">
        <v>1.6481855619604049E-2</v>
      </c>
      <c r="AE27" s="8"/>
      <c r="AF27" s="8">
        <v>0.41396190309723735</v>
      </c>
      <c r="AG27" s="8">
        <v>0.12765904269591735</v>
      </c>
      <c r="AH27" s="8">
        <v>1</v>
      </c>
      <c r="AI27" s="8">
        <v>3.1333038973985775E-2</v>
      </c>
      <c r="AJ27" s="8"/>
      <c r="AK27" s="8"/>
      <c r="AL27" s="8">
        <v>8.6011760265474066E-2</v>
      </c>
      <c r="AM27" s="8">
        <v>7.3838104139515651E-2</v>
      </c>
      <c r="AN27" s="8">
        <v>5.6061201746349501E-2</v>
      </c>
      <c r="AO27" s="8"/>
      <c r="AP27" s="17">
        <v>1923</v>
      </c>
      <c r="AQ27" s="18">
        <f t="shared" si="0"/>
        <v>0.19771111657036544</v>
      </c>
    </row>
    <row r="28" spans="1:43">
      <c r="A28" s="17">
        <v>1924</v>
      </c>
      <c r="B28" s="7">
        <v>39.862320529999998</v>
      </c>
      <c r="C28" s="7">
        <v>0.65297353000000002</v>
      </c>
      <c r="D28" s="7"/>
      <c r="E28" s="7">
        <v>19.425094249999997</v>
      </c>
      <c r="F28" s="7">
        <v>6.1525350000000003</v>
      </c>
      <c r="G28" s="7">
        <v>40.34670139</v>
      </c>
      <c r="H28" s="7">
        <v>2.60733215</v>
      </c>
      <c r="I28" s="7"/>
      <c r="J28" s="7"/>
      <c r="K28" s="7">
        <v>12.927</v>
      </c>
      <c r="L28" s="7">
        <v>3.0001787000000002</v>
      </c>
      <c r="M28" s="7">
        <v>2.1610390000000002</v>
      </c>
      <c r="N28" s="7"/>
      <c r="O28" s="7">
        <v>710.77926883175121</v>
      </c>
      <c r="P28" s="8">
        <v>5.6082559351398054E-2</v>
      </c>
      <c r="Q28" s="8">
        <v>9.1867272813575204E-4</v>
      </c>
      <c r="R28" s="8"/>
      <c r="S28" s="8">
        <v>2.732929209081662E-2</v>
      </c>
      <c r="T28" s="8">
        <v>8.6560417133611824E-3</v>
      </c>
      <c r="U28" s="8">
        <v>5.6764037949945445E-2</v>
      </c>
      <c r="V28" s="8">
        <v>3.6682726471263787E-3</v>
      </c>
      <c r="W28" s="8"/>
      <c r="X28" s="8"/>
      <c r="Y28" s="8">
        <v>1.8187080809555736E-2</v>
      </c>
      <c r="Z28" s="8">
        <v>4.2209710265342214E-3</v>
      </c>
      <c r="AA28" s="8">
        <v>3.0403798967743112E-3</v>
      </c>
      <c r="AC28" s="8">
        <v>1</v>
      </c>
      <c r="AD28" s="8">
        <v>1.6380720472822911E-2</v>
      </c>
      <c r="AE28" s="8"/>
      <c r="AF28" s="8">
        <v>0.48730465240679749</v>
      </c>
      <c r="AG28" s="8">
        <v>0.154344627161624</v>
      </c>
      <c r="AH28" s="8">
        <v>1</v>
      </c>
      <c r="AI28" s="8">
        <v>6.4623180090906562E-2</v>
      </c>
      <c r="AJ28" s="8"/>
      <c r="AK28" s="8"/>
      <c r="AL28" s="8">
        <v>0.32039793972361713</v>
      </c>
      <c r="AM28" s="8">
        <v>7.4359950048942539E-2</v>
      </c>
      <c r="AN28" s="8">
        <v>5.3561726871074952E-2</v>
      </c>
      <c r="AO28" s="8"/>
      <c r="AP28" s="17">
        <v>1924</v>
      </c>
      <c r="AQ28" s="18">
        <f t="shared" si="0"/>
        <v>0.36682726471263788</v>
      </c>
    </row>
    <row r="29" spans="1:43">
      <c r="A29" s="17">
        <v>1925</v>
      </c>
      <c r="B29" s="7">
        <v>51.517755869999995</v>
      </c>
      <c r="C29" s="7">
        <v>0.73200924999999994</v>
      </c>
      <c r="D29" s="7"/>
      <c r="E29" s="7">
        <v>29.049347460000003</v>
      </c>
      <c r="F29" s="7">
        <v>7.2270079999999997</v>
      </c>
      <c r="G29" s="7">
        <v>49.645330360000003</v>
      </c>
      <c r="H29" s="7">
        <v>3.1635165499999998</v>
      </c>
      <c r="I29" s="7"/>
      <c r="J29" s="7"/>
      <c r="K29" s="7">
        <v>10.406000000000001</v>
      </c>
      <c r="L29" s="7">
        <v>3.59451521</v>
      </c>
      <c r="M29" s="7">
        <v>1.813879</v>
      </c>
      <c r="N29" s="7"/>
      <c r="O29" s="7">
        <v>824.76098143348236</v>
      </c>
      <c r="P29" s="8">
        <v>6.2463861688096776E-2</v>
      </c>
      <c r="Q29" s="8">
        <v>8.8754107732851939E-4</v>
      </c>
      <c r="R29" s="8"/>
      <c r="S29" s="8">
        <v>3.5221534619048728E-2</v>
      </c>
      <c r="T29" s="8">
        <v>8.762548377881603E-3</v>
      </c>
      <c r="U29" s="8">
        <v>6.0193597269494421E-2</v>
      </c>
      <c r="V29" s="8">
        <v>3.8356767854143933E-3</v>
      </c>
      <c r="W29" s="8"/>
      <c r="X29" s="8"/>
      <c r="Y29" s="8">
        <v>1.2616988720676105E-2</v>
      </c>
      <c r="Z29" s="8">
        <v>4.3582508034661436E-3</v>
      </c>
      <c r="AA29" s="8">
        <v>2.1992783858996012E-3</v>
      </c>
      <c r="AC29" s="8">
        <v>1</v>
      </c>
      <c r="AD29" s="8">
        <v>1.4208872992200078E-2</v>
      </c>
      <c r="AE29" s="8"/>
      <c r="AF29" s="8">
        <v>0.56387059120554828</v>
      </c>
      <c r="AG29" s="8">
        <v>0.14028188685541051</v>
      </c>
      <c r="AH29" s="8">
        <v>1</v>
      </c>
      <c r="AI29" s="8">
        <v>6.3722338577665974E-2</v>
      </c>
      <c r="AJ29" s="8"/>
      <c r="AK29" s="8"/>
      <c r="AL29" s="8">
        <v>0.20960682353287899</v>
      </c>
      <c r="AM29" s="8">
        <v>7.2403893456536556E-2</v>
      </c>
      <c r="AN29" s="8">
        <v>3.6536749515951858E-2</v>
      </c>
      <c r="AO29" s="8"/>
      <c r="AP29" s="17">
        <v>1925</v>
      </c>
      <c r="AQ29" s="18">
        <f t="shared" si="0"/>
        <v>0.38356767854143936</v>
      </c>
    </row>
    <row r="30" spans="1:43">
      <c r="A30" s="17">
        <v>1926</v>
      </c>
      <c r="B30" s="7">
        <v>60.6489142</v>
      </c>
      <c r="C30" s="7">
        <v>1.0929328999999999</v>
      </c>
      <c r="D30" s="7"/>
      <c r="E30" s="7">
        <v>34.006034849999999</v>
      </c>
      <c r="F30" s="7">
        <v>8.0427309999999999</v>
      </c>
      <c r="G30" s="7">
        <v>67.45859784999999</v>
      </c>
      <c r="H30" s="7">
        <v>4.0637758699999997</v>
      </c>
      <c r="I30" s="7"/>
      <c r="J30" s="7"/>
      <c r="K30" s="7">
        <v>13.961</v>
      </c>
      <c r="L30" s="7">
        <v>4.5748716500000004</v>
      </c>
      <c r="M30" s="7">
        <v>0.89532900000000004</v>
      </c>
      <c r="N30" s="7"/>
      <c r="O30" s="7">
        <v>1021.5688175420514</v>
      </c>
      <c r="P30" s="8">
        <v>5.936840784346227E-2</v>
      </c>
      <c r="Q30" s="8">
        <v>1.0698573421902737E-3</v>
      </c>
      <c r="R30" s="8"/>
      <c r="S30" s="8">
        <v>3.3288050952671323E-2</v>
      </c>
      <c r="T30" s="8">
        <v>7.8729213949102674E-3</v>
      </c>
      <c r="U30" s="8">
        <v>6.6034315742241376E-2</v>
      </c>
      <c r="V30" s="8">
        <v>3.9779756392502846E-3</v>
      </c>
      <c r="W30" s="8"/>
      <c r="X30" s="8"/>
      <c r="Y30" s="8">
        <v>1.366623546085804E-2</v>
      </c>
      <c r="Z30" s="8">
        <v>4.4782804363658864E-3</v>
      </c>
      <c r="AA30" s="8">
        <v>8.7642553749262724E-4</v>
      </c>
      <c r="AC30" s="8">
        <v>1</v>
      </c>
      <c r="AD30" s="8">
        <v>1.8020650730792471E-2</v>
      </c>
      <c r="AE30" s="8"/>
      <c r="AF30" s="8">
        <v>0.56070311065849221</v>
      </c>
      <c r="AG30" s="8">
        <v>0.1326112941359138</v>
      </c>
      <c r="AH30" s="8">
        <v>1</v>
      </c>
      <c r="AI30" s="8">
        <v>6.0241036717605008E-2</v>
      </c>
      <c r="AJ30" s="8"/>
      <c r="AK30" s="8"/>
      <c r="AL30" s="8">
        <v>0.20695656958425801</v>
      </c>
      <c r="AM30" s="8">
        <v>6.781747317328804E-2</v>
      </c>
      <c r="AN30" s="8">
        <v>1.3272274084184811E-2</v>
      </c>
      <c r="AO30" s="8"/>
      <c r="AP30" s="17">
        <v>1926</v>
      </c>
      <c r="AQ30" s="18">
        <f t="shared" si="0"/>
        <v>0.39779756392502846</v>
      </c>
    </row>
    <row r="31" spans="1:43">
      <c r="A31" s="17">
        <v>1927</v>
      </c>
      <c r="B31" s="7">
        <v>86.187488670000008</v>
      </c>
      <c r="C31" s="7">
        <v>1.2701586200000001</v>
      </c>
      <c r="D31" s="7"/>
      <c r="E31" s="7">
        <v>37.628003210000003</v>
      </c>
      <c r="F31" s="7">
        <v>4.4436349999999996</v>
      </c>
      <c r="G31" s="7">
        <v>84.413144189999997</v>
      </c>
      <c r="H31" s="7">
        <v>5.7637982699999997</v>
      </c>
      <c r="I31" s="7"/>
      <c r="J31" s="7"/>
      <c r="K31" s="7">
        <v>15.881</v>
      </c>
      <c r="L31" s="7">
        <v>6.9764917000000004</v>
      </c>
      <c r="M31" s="7">
        <v>0.74773332000000003</v>
      </c>
      <c r="N31" s="7"/>
      <c r="O31" s="7">
        <v>1073.763705853954</v>
      </c>
      <c r="P31" s="8">
        <v>8.0266718087156727E-2</v>
      </c>
      <c r="Q31" s="8">
        <v>1.1829032896859325E-3</v>
      </c>
      <c r="R31" s="8"/>
      <c r="S31" s="8">
        <v>3.5043094681687731E-2</v>
      </c>
      <c r="T31" s="8">
        <v>4.1383732526757543E-3</v>
      </c>
      <c r="U31" s="8">
        <v>7.8614264693242758E-2</v>
      </c>
      <c r="V31" s="8">
        <v>5.3678460526993751E-3</v>
      </c>
      <c r="W31" s="8"/>
      <c r="X31" s="8"/>
      <c r="Y31" s="8">
        <v>1.4790032400443255E-2</v>
      </c>
      <c r="Z31" s="8">
        <v>6.4972318043211037E-3</v>
      </c>
      <c r="AA31" s="8">
        <v>6.9636672940564224E-4</v>
      </c>
      <c r="AC31" s="8">
        <v>1</v>
      </c>
      <c r="AD31" s="8">
        <v>1.4737157789377784E-2</v>
      </c>
      <c r="AE31" s="8"/>
      <c r="AF31" s="8">
        <v>0.43658312581855624</v>
      </c>
      <c r="AG31" s="8">
        <v>5.1557773275121919E-2</v>
      </c>
      <c r="AH31" s="8">
        <v>1</v>
      </c>
      <c r="AI31" s="8">
        <v>6.8280814857774347E-2</v>
      </c>
      <c r="AJ31" s="8"/>
      <c r="AK31" s="8"/>
      <c r="AL31" s="8">
        <v>0.18813420768043543</v>
      </c>
      <c r="AM31" s="8">
        <v>8.2646983084732326E-2</v>
      </c>
      <c r="AN31" s="8">
        <v>8.8580200059480817E-3</v>
      </c>
      <c r="AO31" s="8"/>
      <c r="AP31" s="17">
        <v>1927</v>
      </c>
      <c r="AQ31" s="18">
        <f t="shared" si="0"/>
        <v>0.53678460526993754</v>
      </c>
    </row>
    <row r="32" spans="1:43">
      <c r="A32" s="17">
        <v>1928</v>
      </c>
      <c r="B32" s="7">
        <v>107.50454718</v>
      </c>
      <c r="C32" s="7">
        <v>3.1960045400000001</v>
      </c>
      <c r="D32" s="7"/>
      <c r="E32" s="7">
        <v>41.085825659999998</v>
      </c>
      <c r="F32" s="7">
        <v>2.4574630000000002</v>
      </c>
      <c r="G32" s="7">
        <v>115.14972959000001</v>
      </c>
      <c r="H32" s="7">
        <v>7.2685018600000006</v>
      </c>
      <c r="I32" s="7"/>
      <c r="J32" s="7"/>
      <c r="K32" s="7">
        <v>43.353000000000002</v>
      </c>
      <c r="L32" s="7">
        <v>7.4370129599999997</v>
      </c>
      <c r="M32" s="7">
        <v>0.60013764000000003</v>
      </c>
      <c r="N32" s="7"/>
      <c r="O32" s="7">
        <v>1284.0042849493782</v>
      </c>
      <c r="P32" s="8">
        <v>8.3726003441054228E-2</v>
      </c>
      <c r="Q32" s="8">
        <v>2.4890918024670005E-3</v>
      </c>
      <c r="R32" s="8"/>
      <c r="S32" s="8">
        <v>3.1998199804776979E-2</v>
      </c>
      <c r="T32" s="8">
        <v>1.9139056067066674E-3</v>
      </c>
      <c r="U32" s="8">
        <v>8.9680175478962496E-2</v>
      </c>
      <c r="V32" s="8">
        <v>5.6608081025886613E-3</v>
      </c>
      <c r="W32" s="8"/>
      <c r="X32" s="8"/>
      <c r="Y32" s="8">
        <v>3.3763906015087164E-2</v>
      </c>
      <c r="Z32" s="8">
        <v>5.7920468390751543E-3</v>
      </c>
      <c r="AA32" s="8">
        <v>4.6739535610168189E-4</v>
      </c>
      <c r="AC32" s="8">
        <v>1</v>
      </c>
      <c r="AD32" s="8">
        <v>2.9729017272625471E-2</v>
      </c>
      <c r="AE32" s="8"/>
      <c r="AF32" s="8">
        <v>0.38217756120778812</v>
      </c>
      <c r="AG32" s="8">
        <v>2.2859154002903267E-2</v>
      </c>
      <c r="AH32" s="8">
        <v>1</v>
      </c>
      <c r="AI32" s="8">
        <v>6.3122179147793861E-2</v>
      </c>
      <c r="AJ32" s="8"/>
      <c r="AK32" s="8"/>
      <c r="AL32" s="8">
        <v>0.37649241691111118</v>
      </c>
      <c r="AM32" s="8">
        <v>6.4585587708109168E-2</v>
      </c>
      <c r="AN32" s="8">
        <v>5.2118024257359436E-3</v>
      </c>
      <c r="AO32" s="8"/>
      <c r="AP32" s="17">
        <v>1928</v>
      </c>
      <c r="AQ32" s="18">
        <f t="shared" si="0"/>
        <v>0.56608081025886614</v>
      </c>
    </row>
    <row r="33" spans="1:44">
      <c r="A33" s="17">
        <v>1929</v>
      </c>
      <c r="B33" s="7">
        <v>75.238923549999996</v>
      </c>
      <c r="C33" s="7">
        <v>2.59690932</v>
      </c>
      <c r="D33" s="7"/>
      <c r="E33" s="7">
        <v>39.832126649999999</v>
      </c>
      <c r="F33" s="7">
        <v>4.1027810000000002</v>
      </c>
      <c r="G33" s="7">
        <v>82.522552500000003</v>
      </c>
      <c r="H33" s="7">
        <v>7.1297779500000003</v>
      </c>
      <c r="I33" s="7"/>
      <c r="J33" s="7"/>
      <c r="K33" s="7">
        <v>51.677</v>
      </c>
      <c r="L33" s="7">
        <v>7.23932822</v>
      </c>
      <c r="M33" s="7">
        <v>3.6503060000000001</v>
      </c>
      <c r="N33" s="7"/>
      <c r="O33" s="7">
        <v>1194.1205405192973</v>
      </c>
      <c r="P33" s="8">
        <v>6.3007812860567836E-2</v>
      </c>
      <c r="Q33" s="8">
        <v>2.1747463776736141E-3</v>
      </c>
      <c r="R33" s="8"/>
      <c r="S33" s="8">
        <v>3.335687252534645E-2</v>
      </c>
      <c r="T33" s="8">
        <v>3.4358181278883195E-3</v>
      </c>
      <c r="U33" s="8">
        <v>6.9107388827021374E-2</v>
      </c>
      <c r="V33" s="8">
        <v>5.9707355397298611E-3</v>
      </c>
      <c r="W33" s="8"/>
      <c r="X33" s="8"/>
      <c r="Y33" s="8">
        <v>4.3276200556374975E-2</v>
      </c>
      <c r="Z33" s="8">
        <v>6.0624769228504955E-3</v>
      </c>
      <c r="AA33" s="8">
        <v>3.0568990953062083E-3</v>
      </c>
      <c r="AC33" s="8">
        <v>1</v>
      </c>
      <c r="AD33" s="8">
        <v>3.4515503378702982E-2</v>
      </c>
      <c r="AE33" s="8"/>
      <c r="AF33" s="8">
        <v>0.52940851318173865</v>
      </c>
      <c r="AG33" s="8">
        <v>5.4530033211778989E-2</v>
      </c>
      <c r="AH33" s="8">
        <v>1</v>
      </c>
      <c r="AI33" s="8">
        <v>8.6397932855991094E-2</v>
      </c>
      <c r="AJ33" s="8"/>
      <c r="AK33" s="8"/>
      <c r="AL33" s="8">
        <v>0.62621669391527846</v>
      </c>
      <c r="AM33" s="8">
        <v>8.7725452021130829E-2</v>
      </c>
      <c r="AN33" s="8">
        <v>4.4234041354937484E-2</v>
      </c>
      <c r="AO33" s="8"/>
      <c r="AP33" s="17">
        <v>1929</v>
      </c>
      <c r="AQ33" s="18">
        <f t="shared" si="0"/>
        <v>0.59707355397298612</v>
      </c>
    </row>
    <row r="34" spans="1:44">
      <c r="A34" s="17">
        <v>1930</v>
      </c>
      <c r="B34" s="7">
        <v>54.53135005</v>
      </c>
      <c r="C34" s="7">
        <v>2.9435531299999997</v>
      </c>
      <c r="D34" s="7"/>
      <c r="E34" s="7">
        <v>20.776995769999999</v>
      </c>
      <c r="F34" s="7">
        <v>3.4908730000000001</v>
      </c>
      <c r="G34" s="7">
        <v>60.948630229999999</v>
      </c>
      <c r="H34" s="7">
        <v>4.3758963299999998</v>
      </c>
      <c r="I34" s="7">
        <v>2.8652555099999999</v>
      </c>
      <c r="J34" s="7"/>
      <c r="K34" s="7">
        <v>14</v>
      </c>
      <c r="L34" s="7">
        <v>4.1794702299999997</v>
      </c>
      <c r="M34" s="7">
        <v>4.3115347300000009</v>
      </c>
      <c r="N34" s="7"/>
      <c r="O34" s="7">
        <v>939.69191835144557</v>
      </c>
      <c r="P34" s="8">
        <v>5.8031094005434693E-2</v>
      </c>
      <c r="Q34" s="8">
        <v>3.132466154613781E-3</v>
      </c>
      <c r="R34" s="8"/>
      <c r="S34" s="8">
        <v>2.2110433605143961E-2</v>
      </c>
      <c r="T34" s="8">
        <v>3.7149122300894478E-3</v>
      </c>
      <c r="U34" s="8">
        <v>6.4860226037620511E-2</v>
      </c>
      <c r="V34" s="8">
        <v>4.6567350900249107E-3</v>
      </c>
      <c r="W34" s="8">
        <v>3.0491435054870739E-3</v>
      </c>
      <c r="X34" s="8"/>
      <c r="Y34" s="8">
        <v>1.4898499951517076E-2</v>
      </c>
      <c r="Z34" s="8">
        <v>4.4477026442158616E-3</v>
      </c>
      <c r="AA34" s="8">
        <v>4.5882428547049433E-3</v>
      </c>
      <c r="AC34" s="8">
        <v>1</v>
      </c>
      <c r="AD34" s="8">
        <v>5.3979098762474149E-2</v>
      </c>
      <c r="AE34" s="8"/>
      <c r="AF34" s="8">
        <v>0.38101011163210691</v>
      </c>
      <c r="AG34" s="8">
        <v>6.4015891717318668E-2</v>
      </c>
      <c r="AH34" s="8">
        <v>1</v>
      </c>
      <c r="AI34" s="8">
        <v>7.1796467180424109E-2</v>
      </c>
      <c r="AJ34" s="8">
        <v>4.7010991045860623E-2</v>
      </c>
      <c r="AK34" s="8"/>
      <c r="AL34" s="8">
        <v>0.22970163475649288</v>
      </c>
      <c r="AM34" s="8">
        <v>6.8573653160506801E-2</v>
      </c>
      <c r="AN34" s="8">
        <v>7.0740469699313885E-2</v>
      </c>
      <c r="AO34" s="8"/>
      <c r="AP34" s="17">
        <v>1930</v>
      </c>
      <c r="AQ34" s="18">
        <f t="shared" si="0"/>
        <v>0.46567350900249105</v>
      </c>
      <c r="AR34" s="18">
        <f>AQ34+(100*W34)</f>
        <v>0.77058785955119846</v>
      </c>
    </row>
    <row r="35" spans="1:44">
      <c r="A35" s="17">
        <v>1931</v>
      </c>
      <c r="B35" s="7">
        <v>53.68021976</v>
      </c>
      <c r="C35" s="7">
        <v>1.8428331200000001</v>
      </c>
      <c r="D35" s="7"/>
      <c r="E35" s="7">
        <v>19.008571809999999</v>
      </c>
      <c r="F35" s="7">
        <v>3.1561409999999999</v>
      </c>
      <c r="G35" s="7">
        <v>51.990687710000003</v>
      </c>
      <c r="H35" s="7">
        <v>1.43912109</v>
      </c>
      <c r="I35" s="7">
        <v>2.2566545699999998</v>
      </c>
      <c r="J35" s="7"/>
      <c r="K35" s="7">
        <v>10.667999999999999</v>
      </c>
      <c r="L35" s="7">
        <v>4.95170142</v>
      </c>
      <c r="M35" s="7">
        <v>6.463165</v>
      </c>
      <c r="N35" s="7"/>
      <c r="O35" s="7">
        <v>601.4458559222337</v>
      </c>
      <c r="P35" s="8">
        <v>8.9251957148642813E-2</v>
      </c>
      <c r="Q35" s="8">
        <v>3.0640050170006932E-3</v>
      </c>
      <c r="R35" s="8"/>
      <c r="S35" s="8">
        <v>3.1604793054651602E-2</v>
      </c>
      <c r="T35" s="8">
        <v>5.2475895692397712E-3</v>
      </c>
      <c r="U35" s="8">
        <v>8.6442839697148638E-2</v>
      </c>
      <c r="V35" s="8">
        <v>2.3927691509210047E-3</v>
      </c>
      <c r="W35" s="8">
        <v>3.7520494118954955E-3</v>
      </c>
      <c r="X35" s="8"/>
      <c r="Y35" s="8">
        <v>1.7737257468741059E-2</v>
      </c>
      <c r="Z35" s="8">
        <v>8.2329961562495994E-3</v>
      </c>
      <c r="AA35" s="8">
        <v>1.074604627558641E-2</v>
      </c>
      <c r="AC35" s="8">
        <v>1</v>
      </c>
      <c r="AD35" s="8">
        <v>3.4329835612431553E-2</v>
      </c>
      <c r="AE35" s="8"/>
      <c r="AF35" s="8">
        <v>0.35410756317663777</v>
      </c>
      <c r="AG35" s="8">
        <v>5.8795232473168993E-2</v>
      </c>
      <c r="AH35" s="8">
        <v>1</v>
      </c>
      <c r="AI35" s="8">
        <v>2.7680362645466531E-2</v>
      </c>
      <c r="AJ35" s="8">
        <v>4.3404976340906336E-2</v>
      </c>
      <c r="AK35" s="8"/>
      <c r="AL35" s="8">
        <v>0.20519059219807345</v>
      </c>
      <c r="AM35" s="8">
        <v>9.524208349811035E-2</v>
      </c>
      <c r="AN35" s="8">
        <v>0.12431389705885465</v>
      </c>
      <c r="AO35" s="8"/>
      <c r="AP35" s="17">
        <v>1931</v>
      </c>
      <c r="AQ35" s="18">
        <f t="shared" ref="AQ35:AQ77" si="1">100*V35</f>
        <v>0.23927691509210047</v>
      </c>
      <c r="AR35" s="18">
        <f t="shared" ref="AR35:AR77" si="2">AQ35+(100*W35)</f>
        <v>0.61448185628165009</v>
      </c>
    </row>
    <row r="36" spans="1:44">
      <c r="A36" s="17">
        <v>1932</v>
      </c>
      <c r="B36" s="7">
        <v>44.569704280000003</v>
      </c>
      <c r="C36" s="7">
        <v>2.4903283799999998</v>
      </c>
      <c r="D36" s="7"/>
      <c r="E36" s="7">
        <v>18.025217790000003</v>
      </c>
      <c r="F36" s="7">
        <v>3.5126689999999998</v>
      </c>
      <c r="G36" s="7">
        <v>46.239129149999997</v>
      </c>
      <c r="H36" s="7">
        <v>1.21996164</v>
      </c>
      <c r="I36" s="7">
        <v>2.0080512700000002</v>
      </c>
      <c r="J36" s="7"/>
      <c r="K36" s="7">
        <v>9.0259999999999998</v>
      </c>
      <c r="L36" s="7">
        <v>3.8004638700000002</v>
      </c>
      <c r="M36" s="7">
        <v>6.2906525799999997</v>
      </c>
      <c r="N36" s="7"/>
      <c r="O36" s="7">
        <v>669.12605761349516</v>
      </c>
      <c r="P36" s="8">
        <v>6.660883068724345E-2</v>
      </c>
      <c r="Q36" s="8">
        <v>3.7217626658898988E-3</v>
      </c>
      <c r="R36" s="8"/>
      <c r="S36" s="8">
        <v>2.693844842074861E-2</v>
      </c>
      <c r="T36" s="8">
        <v>5.2496371349343117E-3</v>
      </c>
      <c r="U36" s="8">
        <v>6.9103763967758872E-2</v>
      </c>
      <c r="V36" s="8">
        <v>1.8232164569275853E-3</v>
      </c>
      <c r="W36" s="8">
        <v>3.001005934759013E-3</v>
      </c>
      <c r="X36" s="8"/>
      <c r="Y36" s="8">
        <v>1.3489237038820651E-2</v>
      </c>
      <c r="Z36" s="8">
        <v>5.6797427431756788E-3</v>
      </c>
      <c r="AA36" s="8">
        <v>9.4012966741068779E-3</v>
      </c>
      <c r="AC36" s="8">
        <v>1</v>
      </c>
      <c r="AD36" s="8">
        <v>5.5874913693728455E-2</v>
      </c>
      <c r="AE36" s="8"/>
      <c r="AF36" s="8">
        <v>0.40442758329201106</v>
      </c>
      <c r="AG36" s="8">
        <v>7.8812930369301509E-2</v>
      </c>
      <c r="AH36" s="8">
        <v>1</v>
      </c>
      <c r="AI36" s="8">
        <v>2.6383750352270637E-2</v>
      </c>
      <c r="AJ36" s="8">
        <v>4.3427532198668156E-2</v>
      </c>
      <c r="AK36" s="8"/>
      <c r="AL36" s="8">
        <v>0.19520263823999809</v>
      </c>
      <c r="AM36" s="8">
        <v>8.219151052069501E-2</v>
      </c>
      <c r="AN36" s="8">
        <v>0.13604608684547426</v>
      </c>
      <c r="AO36" s="8"/>
      <c r="AP36" s="17">
        <v>1932</v>
      </c>
      <c r="AQ36" s="18">
        <f t="shared" si="1"/>
        <v>0.18232164569275852</v>
      </c>
      <c r="AR36" s="18">
        <f t="shared" si="2"/>
        <v>0.48242223916865978</v>
      </c>
    </row>
    <row r="37" spans="1:44">
      <c r="A37" s="17">
        <v>1933</v>
      </c>
      <c r="B37" s="7">
        <v>65.505763579999993</v>
      </c>
      <c r="C37" s="7">
        <v>3.1007374000000003</v>
      </c>
      <c r="D37" s="7"/>
      <c r="E37" s="7">
        <v>22.888498540000001</v>
      </c>
      <c r="F37" s="7">
        <v>4.4202139999999996</v>
      </c>
      <c r="G37" s="7">
        <v>62.679643349999999</v>
      </c>
      <c r="H37" s="7">
        <v>1.2581696899999999</v>
      </c>
      <c r="I37" s="7">
        <v>2.0884805499999999</v>
      </c>
      <c r="J37" s="7"/>
      <c r="K37" s="7">
        <v>1.798</v>
      </c>
      <c r="L37" s="7">
        <v>16.805269190000001</v>
      </c>
      <c r="M37" s="7">
        <v>0</v>
      </c>
      <c r="N37" s="7"/>
      <c r="O37" s="7">
        <v>726.91795313435466</v>
      </c>
      <c r="P37" s="8">
        <v>9.0114384020300434E-2</v>
      </c>
      <c r="Q37" s="8">
        <v>4.2655947437122907E-3</v>
      </c>
      <c r="R37" s="8"/>
      <c r="S37" s="8">
        <v>3.1487045327892142E-2</v>
      </c>
      <c r="T37" s="8">
        <v>6.0807605327956749E-3</v>
      </c>
      <c r="U37" s="8">
        <v>8.6226572173290453E-2</v>
      </c>
      <c r="V37" s="8">
        <v>1.7308276464695529E-3</v>
      </c>
      <c r="W37" s="8">
        <v>2.8730622775167457E-3</v>
      </c>
      <c r="X37" s="8"/>
      <c r="Y37" s="8">
        <v>2.4734565878409107E-3</v>
      </c>
      <c r="Z37" s="8">
        <v>2.3118522685453499E-2</v>
      </c>
      <c r="AA37" s="8">
        <v>0</v>
      </c>
      <c r="AC37" s="8">
        <v>1</v>
      </c>
      <c r="AD37" s="8">
        <v>4.7335337083937258E-2</v>
      </c>
      <c r="AE37" s="8"/>
      <c r="AF37" s="8">
        <v>0.34941197978780975</v>
      </c>
      <c r="AG37" s="8">
        <v>6.747824555318313E-2</v>
      </c>
      <c r="AH37" s="8">
        <v>1</v>
      </c>
      <c r="AI37" s="8">
        <v>2.007301928912459E-2</v>
      </c>
      <c r="AJ37" s="8">
        <v>3.3319917574164054E-2</v>
      </c>
      <c r="AK37" s="8"/>
      <c r="AL37" s="8">
        <v>2.868554930920806E-2</v>
      </c>
      <c r="AM37" s="8">
        <v>0.26811366963529476</v>
      </c>
      <c r="AN37" s="8">
        <v>0</v>
      </c>
      <c r="AO37" s="8"/>
      <c r="AP37" s="17">
        <v>1933</v>
      </c>
      <c r="AQ37" s="18">
        <f t="shared" si="1"/>
        <v>0.17308276464695529</v>
      </c>
      <c r="AR37" s="18">
        <f t="shared" si="2"/>
        <v>0.46038899239862985</v>
      </c>
    </row>
    <row r="38" spans="1:44">
      <c r="A38" s="17">
        <v>1934</v>
      </c>
      <c r="B38" s="7">
        <v>77.486022000000006</v>
      </c>
      <c r="C38" s="7">
        <v>2.0269257899999999</v>
      </c>
      <c r="D38" s="7"/>
      <c r="E38" s="7">
        <v>25.26006542</v>
      </c>
      <c r="F38" s="7">
        <v>4.0341849999999999</v>
      </c>
      <c r="G38" s="7">
        <v>74.970209999999994</v>
      </c>
      <c r="H38" s="7">
        <v>1.5430191000000002</v>
      </c>
      <c r="I38" s="7">
        <v>2.1880176499999999</v>
      </c>
      <c r="J38" s="7"/>
      <c r="K38" s="7">
        <v>3.5110000000000001</v>
      </c>
      <c r="L38" s="7">
        <v>23.877258999999999</v>
      </c>
      <c r="M38" s="7">
        <v>0</v>
      </c>
      <c r="N38" s="7"/>
      <c r="O38" s="7">
        <v>1072.8981260694973</v>
      </c>
      <c r="P38" s="8">
        <v>7.2221229692949265E-2</v>
      </c>
      <c r="Q38" s="8">
        <v>1.889206198379272E-3</v>
      </c>
      <c r="R38" s="8"/>
      <c r="S38" s="8">
        <v>2.3543768794283243E-2</v>
      </c>
      <c r="T38" s="8">
        <v>3.7600820636895069E-3</v>
      </c>
      <c r="U38" s="8">
        <v>6.9876354686767131E-2</v>
      </c>
      <c r="V38" s="8">
        <v>1.4381785767981206E-3</v>
      </c>
      <c r="W38" s="8">
        <v>2.0393526625083046E-3</v>
      </c>
      <c r="X38" s="8"/>
      <c r="Y38" s="8">
        <v>3.2724448991838153E-3</v>
      </c>
      <c r="Z38" s="8">
        <v>2.2254917237550794E-2</v>
      </c>
      <c r="AA38" s="8">
        <v>0</v>
      </c>
      <c r="AC38" s="8">
        <v>1</v>
      </c>
      <c r="AD38" s="8">
        <v>2.6158599159987847E-2</v>
      </c>
      <c r="AE38" s="8"/>
      <c r="AF38" s="8">
        <v>0.32599512490136606</v>
      </c>
      <c r="AG38" s="8">
        <v>5.2063390220238683E-2</v>
      </c>
      <c r="AH38" s="8">
        <v>1</v>
      </c>
      <c r="AI38" s="8">
        <v>2.0581763076293908E-2</v>
      </c>
      <c r="AJ38" s="8">
        <v>2.9185161012620881E-2</v>
      </c>
      <c r="AK38" s="8"/>
      <c r="AL38" s="8">
        <v>4.683193497790656E-2</v>
      </c>
      <c r="AM38" s="8">
        <v>0.31848995754447001</v>
      </c>
      <c r="AN38" s="8">
        <v>0</v>
      </c>
      <c r="AO38" s="8"/>
      <c r="AP38" s="17">
        <v>1934</v>
      </c>
      <c r="AQ38" s="18">
        <f t="shared" si="1"/>
        <v>0.14381785767981206</v>
      </c>
      <c r="AR38" s="18">
        <f t="shared" si="2"/>
        <v>0.3477531239306425</v>
      </c>
    </row>
    <row r="39" spans="1:44">
      <c r="A39" s="17">
        <v>1935</v>
      </c>
      <c r="B39" s="7">
        <v>62.489963770000003</v>
      </c>
      <c r="C39" s="7">
        <v>4.3404441399999998</v>
      </c>
      <c r="D39" s="7"/>
      <c r="E39" s="7">
        <v>28.175751939999998</v>
      </c>
      <c r="F39" s="7">
        <v>5.5463310000000003</v>
      </c>
      <c r="G39" s="7">
        <v>61.092151000000001</v>
      </c>
      <c r="H39" s="7">
        <v>2.5317238799999999</v>
      </c>
      <c r="I39" s="7">
        <v>2.2492182999999999</v>
      </c>
      <c r="J39" s="7"/>
      <c r="K39" s="7">
        <v>3.8849999999999998</v>
      </c>
      <c r="L39" s="7">
        <v>14.54120473</v>
      </c>
      <c r="M39" s="7">
        <v>0</v>
      </c>
      <c r="N39" s="7"/>
      <c r="O39" s="7">
        <v>1138.5441502419751</v>
      </c>
      <c r="P39" s="8">
        <v>5.4885850282326773E-2</v>
      </c>
      <c r="Q39" s="8">
        <v>3.8122756496333709E-3</v>
      </c>
      <c r="R39" s="8"/>
      <c r="S39" s="8">
        <v>2.4747175534661346E-2</v>
      </c>
      <c r="T39" s="8">
        <v>4.8714237377806011E-3</v>
      </c>
      <c r="U39" s="8">
        <v>5.365813085686319E-2</v>
      </c>
      <c r="V39" s="8">
        <v>2.2236501583728059E-3</v>
      </c>
      <c r="W39" s="8">
        <v>1.9755213704466118E-3</v>
      </c>
      <c r="X39" s="8"/>
      <c r="Y39" s="8">
        <v>3.4122523919466099E-3</v>
      </c>
      <c r="Z39" s="8">
        <v>1.2771753055785807E-2</v>
      </c>
      <c r="AA39" s="8">
        <v>0</v>
      </c>
      <c r="AC39" s="8">
        <v>1</v>
      </c>
      <c r="AD39" s="8">
        <v>6.9458259825136065E-2</v>
      </c>
      <c r="AE39" s="8"/>
      <c r="AF39" s="8">
        <v>0.4508844339181155</v>
      </c>
      <c r="AG39" s="8">
        <v>8.8755548337550269E-2</v>
      </c>
      <c r="AH39" s="8">
        <v>1</v>
      </c>
      <c r="AI39" s="8">
        <v>4.144106629998999E-2</v>
      </c>
      <c r="AJ39" s="8">
        <v>3.6816813014162814E-2</v>
      </c>
      <c r="AK39" s="8"/>
      <c r="AL39" s="8">
        <v>6.3592457237264408E-2</v>
      </c>
      <c r="AM39" s="8">
        <v>0.23802083396932611</v>
      </c>
      <c r="AN39" s="8">
        <v>0</v>
      </c>
      <c r="AO39" s="8"/>
      <c r="AP39" s="17">
        <v>1935</v>
      </c>
      <c r="AQ39" s="18">
        <f t="shared" si="1"/>
        <v>0.22236501583728061</v>
      </c>
      <c r="AR39" s="18">
        <f t="shared" si="2"/>
        <v>0.41991715288194176</v>
      </c>
    </row>
    <row r="40" spans="1:44">
      <c r="A40" s="17">
        <v>1936</v>
      </c>
      <c r="B40" s="7">
        <v>74.186038249999996</v>
      </c>
      <c r="C40" s="7">
        <v>10.965445569999998</v>
      </c>
      <c r="D40" s="7"/>
      <c r="E40" s="7">
        <v>30.679039299999999</v>
      </c>
      <c r="F40" s="7">
        <v>5.8165849999999999</v>
      </c>
      <c r="G40" s="7">
        <v>72.488423999999995</v>
      </c>
      <c r="H40" s="7">
        <v>5.3107540000000002</v>
      </c>
      <c r="I40" s="7">
        <v>2.6420760800000003</v>
      </c>
      <c r="J40" s="7"/>
      <c r="K40" s="7">
        <v>12.146000000000001</v>
      </c>
      <c r="L40" s="7">
        <v>14.041941</v>
      </c>
      <c r="M40" s="7">
        <v>0</v>
      </c>
      <c r="N40" s="7"/>
      <c r="O40" s="7">
        <v>1268.1734084880079</v>
      </c>
      <c r="P40" s="8">
        <v>5.8498339228267707E-2</v>
      </c>
      <c r="Q40" s="8">
        <v>8.6466452431561841E-3</v>
      </c>
      <c r="R40" s="8"/>
      <c r="S40" s="8">
        <v>2.4191517575327007E-2</v>
      </c>
      <c r="T40" s="8">
        <v>4.5865848953061394E-3</v>
      </c>
      <c r="U40" s="8">
        <v>5.715970979585909E-2</v>
      </c>
      <c r="V40" s="8">
        <v>4.1877190961855902E-3</v>
      </c>
      <c r="W40" s="8">
        <v>2.083371297896903E-3</v>
      </c>
      <c r="X40" s="8"/>
      <c r="Y40" s="8">
        <v>9.5775545510618995E-3</v>
      </c>
      <c r="Z40" s="8">
        <v>1.1072571705112191E-2</v>
      </c>
      <c r="AA40" s="8">
        <v>0</v>
      </c>
      <c r="AC40" s="8">
        <v>1</v>
      </c>
      <c r="AD40" s="8">
        <v>0.14781009781176715</v>
      </c>
      <c r="AE40" s="8"/>
      <c r="AF40" s="8">
        <v>0.41354195511309705</v>
      </c>
      <c r="AG40" s="8">
        <v>7.8405386474455663E-2</v>
      </c>
      <c r="AH40" s="8">
        <v>1</v>
      </c>
      <c r="AI40" s="8">
        <v>7.3263477213961786E-2</v>
      </c>
      <c r="AJ40" s="8">
        <v>3.6448248343763145E-2</v>
      </c>
      <c r="AK40" s="8"/>
      <c r="AL40" s="8">
        <v>0.16755778826147472</v>
      </c>
      <c r="AM40" s="8">
        <v>0.19371287476190682</v>
      </c>
      <c r="AN40" s="8">
        <v>0</v>
      </c>
      <c r="AO40" s="8"/>
      <c r="AP40" s="17">
        <v>1936</v>
      </c>
      <c r="AQ40" s="18">
        <f t="shared" si="1"/>
        <v>0.41877190961855904</v>
      </c>
      <c r="AR40" s="18">
        <f t="shared" si="2"/>
        <v>0.62710903940824936</v>
      </c>
    </row>
    <row r="41" spans="1:44">
      <c r="A41" s="17">
        <v>1937</v>
      </c>
      <c r="B41" s="7">
        <v>86.434929999999994</v>
      </c>
      <c r="C41" s="7">
        <v>15.519653</v>
      </c>
      <c r="D41" s="7"/>
      <c r="E41" s="7">
        <v>35.060410060000002</v>
      </c>
      <c r="F41" s="7">
        <v>8.2881780000000003</v>
      </c>
      <c r="G41" s="7">
        <v>83.947429</v>
      </c>
      <c r="H41" s="7">
        <v>6.1829010000000002</v>
      </c>
      <c r="I41" s="7">
        <v>3.8497430000000001</v>
      </c>
      <c r="J41" s="7"/>
      <c r="K41" s="7">
        <v>13.246</v>
      </c>
      <c r="L41" s="7">
        <v>12.771329</v>
      </c>
      <c r="M41" s="7">
        <v>0</v>
      </c>
      <c r="N41" s="7"/>
      <c r="O41" s="7">
        <v>1325.9145842661851</v>
      </c>
      <c r="P41" s="8">
        <v>6.5188912638619617E-2</v>
      </c>
      <c r="Q41" s="8">
        <v>1.1704866349734893E-2</v>
      </c>
      <c r="R41" s="8"/>
      <c r="S41" s="8">
        <v>2.6442434886862532E-2</v>
      </c>
      <c r="T41" s="8">
        <v>6.2509139716469854E-3</v>
      </c>
      <c r="U41" s="8">
        <v>6.3312848350981762E-2</v>
      </c>
      <c r="V41" s="8">
        <v>4.6631216470266581E-3</v>
      </c>
      <c r="W41" s="8">
        <v>2.9034622936368135E-3</v>
      </c>
      <c r="X41" s="8"/>
      <c r="Y41" s="8">
        <v>9.9900854528505497E-3</v>
      </c>
      <c r="Z41" s="8">
        <v>9.6320902956717764E-3</v>
      </c>
      <c r="AA41" s="8">
        <v>0</v>
      </c>
      <c r="AC41" s="8">
        <v>1</v>
      </c>
      <c r="AD41" s="8">
        <v>0.17955302329740999</v>
      </c>
      <c r="AE41" s="8"/>
      <c r="AF41" s="8">
        <v>0.40562779492041012</v>
      </c>
      <c r="AG41" s="8">
        <v>9.5889219786491425E-2</v>
      </c>
      <c r="AH41" s="8">
        <v>1</v>
      </c>
      <c r="AI41" s="8">
        <v>7.3652059076163012E-2</v>
      </c>
      <c r="AJ41" s="8">
        <v>4.5858974430294942E-2</v>
      </c>
      <c r="AK41" s="8"/>
      <c r="AL41" s="8">
        <v>0.15778922782733465</v>
      </c>
      <c r="AM41" s="8">
        <v>0.15213484381993403</v>
      </c>
      <c r="AN41" s="8">
        <v>0</v>
      </c>
      <c r="AO41" s="8"/>
      <c r="AP41" s="17">
        <v>1937</v>
      </c>
      <c r="AQ41" s="18">
        <f t="shared" si="1"/>
        <v>0.46631216470266579</v>
      </c>
      <c r="AR41" s="18">
        <f t="shared" si="2"/>
        <v>0.75665839406634716</v>
      </c>
    </row>
    <row r="42" spans="1:44">
      <c r="A42" s="17">
        <v>1938</v>
      </c>
      <c r="B42" s="7">
        <v>87.419584999999998</v>
      </c>
      <c r="C42" s="7">
        <v>18.177802</v>
      </c>
      <c r="D42" s="7"/>
      <c r="E42" s="7">
        <v>32.240371000000003</v>
      </c>
      <c r="F42" s="7">
        <v>9.1056410000000003</v>
      </c>
      <c r="G42" s="7">
        <v>93.778813</v>
      </c>
      <c r="H42" s="7">
        <v>7.7384630000000003</v>
      </c>
      <c r="I42" s="7">
        <v>3.7124299999999999</v>
      </c>
      <c r="J42" s="7"/>
      <c r="K42" s="7">
        <v>15.215999999999999</v>
      </c>
      <c r="L42" s="7">
        <v>14.47892</v>
      </c>
      <c r="M42" s="7">
        <v>0</v>
      </c>
      <c r="N42" s="7"/>
      <c r="O42" s="7">
        <v>1587.3378862591057</v>
      </c>
      <c r="P42" s="8">
        <v>5.5073079119923589E-2</v>
      </c>
      <c r="Q42" s="8">
        <v>1.1451753377373105E-2</v>
      </c>
      <c r="R42" s="8"/>
      <c r="S42" s="8">
        <v>2.0310969251783682E-2</v>
      </c>
      <c r="T42" s="8">
        <v>5.7364226475179461E-3</v>
      </c>
      <c r="U42" s="8">
        <v>5.9079301144263255E-2</v>
      </c>
      <c r="V42" s="8">
        <v>4.8751202040778537E-3</v>
      </c>
      <c r="W42" s="8">
        <v>2.3387774160352958E-3</v>
      </c>
      <c r="X42" s="8"/>
      <c r="Y42" s="8">
        <v>9.5858607872452983E-3</v>
      </c>
      <c r="Z42" s="8">
        <v>9.1215110061554742E-3</v>
      </c>
      <c r="AA42" s="8">
        <v>0</v>
      </c>
      <c r="AC42" s="8">
        <v>1</v>
      </c>
      <c r="AD42" s="8">
        <v>0.20793740899136046</v>
      </c>
      <c r="AE42" s="8"/>
      <c r="AF42" s="8">
        <v>0.36880032088919207</v>
      </c>
      <c r="AG42" s="8">
        <v>0.10416019476642449</v>
      </c>
      <c r="AH42" s="8">
        <v>1</v>
      </c>
      <c r="AI42" s="8">
        <v>8.2518244286158754E-2</v>
      </c>
      <c r="AJ42" s="8">
        <v>3.9587086690892538E-2</v>
      </c>
      <c r="AK42" s="8"/>
      <c r="AL42" s="8">
        <v>0.16225413303109307</v>
      </c>
      <c r="AM42" s="8">
        <v>0.1543943619759828</v>
      </c>
      <c r="AN42" s="8">
        <v>0</v>
      </c>
      <c r="AO42" s="8"/>
      <c r="AP42" s="17">
        <v>1938</v>
      </c>
      <c r="AQ42" s="18">
        <f t="shared" si="1"/>
        <v>0.48751202040778535</v>
      </c>
      <c r="AR42" s="18">
        <f t="shared" si="2"/>
        <v>0.72138976201131499</v>
      </c>
    </row>
    <row r="43" spans="1:44">
      <c r="A43" s="17">
        <v>1939</v>
      </c>
      <c r="B43" s="7">
        <v>94.848995000000002</v>
      </c>
      <c r="C43" s="7">
        <v>19.353531</v>
      </c>
      <c r="D43" s="7"/>
      <c r="E43" s="7">
        <v>41.684598000000001</v>
      </c>
      <c r="F43" s="7">
        <v>12.595564</v>
      </c>
      <c r="G43" s="7">
        <v>103.057813</v>
      </c>
      <c r="H43" s="7">
        <v>8.7879009999999997</v>
      </c>
      <c r="I43" s="7">
        <v>5.0489839999999999</v>
      </c>
      <c r="J43" s="7"/>
      <c r="K43" s="7">
        <v>18.95</v>
      </c>
      <c r="L43" s="7">
        <v>16.393295999999999</v>
      </c>
      <c r="M43" s="7">
        <v>2.1946310000000002</v>
      </c>
      <c r="N43" s="7"/>
      <c r="O43" s="7">
        <v>1743.296636128526</v>
      </c>
      <c r="P43" s="8">
        <v>5.440783457865124E-2</v>
      </c>
      <c r="Q43" s="8">
        <v>1.1101685507166404E-2</v>
      </c>
      <c r="R43" s="8"/>
      <c r="S43" s="8">
        <v>2.3911362608128598E-2</v>
      </c>
      <c r="T43" s="8">
        <v>7.2251409995099545E-3</v>
      </c>
      <c r="U43" s="8">
        <v>5.9116624712170884E-2</v>
      </c>
      <c r="V43" s="8">
        <v>5.0409671067317453E-3</v>
      </c>
      <c r="W43" s="8">
        <v>2.8962276960578953E-3</v>
      </c>
      <c r="X43" s="8"/>
      <c r="Y43" s="8">
        <v>1.0870209697693064E-2</v>
      </c>
      <c r="Z43" s="8">
        <v>9.4036182140555622E-3</v>
      </c>
      <c r="AA43" s="8">
        <v>1.2588970543038432E-3</v>
      </c>
      <c r="AC43" s="8">
        <v>1</v>
      </c>
      <c r="AD43" s="8">
        <v>0.20404571498095472</v>
      </c>
      <c r="AE43" s="8"/>
      <c r="AF43" s="8">
        <v>0.43948381319169488</v>
      </c>
      <c r="AG43" s="8">
        <v>0.13279596689453588</v>
      </c>
      <c r="AH43" s="8">
        <v>1</v>
      </c>
      <c r="AI43" s="8">
        <v>8.5271565000122798E-2</v>
      </c>
      <c r="AJ43" s="8">
        <v>4.8991763487160361E-2</v>
      </c>
      <c r="AK43" s="8"/>
      <c r="AL43" s="8">
        <v>0.18387737376107524</v>
      </c>
      <c r="AM43" s="8">
        <v>0.15906892959197572</v>
      </c>
      <c r="AN43" s="8">
        <v>2.1295144308952105E-2</v>
      </c>
      <c r="AO43" s="8"/>
      <c r="AP43" s="17">
        <v>1939</v>
      </c>
      <c r="AQ43" s="18">
        <f t="shared" si="1"/>
        <v>0.50409671067317452</v>
      </c>
      <c r="AR43" s="18">
        <f t="shared" si="2"/>
        <v>0.793719480278964</v>
      </c>
    </row>
    <row r="44" spans="1:44">
      <c r="A44" s="17">
        <v>1940</v>
      </c>
      <c r="B44" s="7">
        <v>82.224132999999995</v>
      </c>
      <c r="C44" s="7">
        <v>21.867004000000001</v>
      </c>
      <c r="D44" s="7"/>
      <c r="E44" s="7">
        <v>28.738505480000001</v>
      </c>
      <c r="F44" s="7">
        <v>20.277315000000002</v>
      </c>
      <c r="G44" s="7">
        <v>131.903064</v>
      </c>
      <c r="H44" s="7">
        <v>7.7428039999999996</v>
      </c>
      <c r="I44" s="7">
        <v>4.9350139999999998</v>
      </c>
      <c r="J44" s="7"/>
      <c r="K44" s="7">
        <v>18.725999999999999</v>
      </c>
      <c r="L44" s="7">
        <v>14.85285</v>
      </c>
      <c r="M44" s="7">
        <v>14.527645</v>
      </c>
      <c r="N44" s="7"/>
      <c r="O44" s="7">
        <v>1808.162542354034</v>
      </c>
      <c r="P44" s="8">
        <v>4.5473861488665161E-2</v>
      </c>
      <c r="Q44" s="8">
        <v>1.2093494632142696E-2</v>
      </c>
      <c r="R44" s="8"/>
      <c r="S44" s="8">
        <v>1.5893762207121902E-2</v>
      </c>
      <c r="T44" s="8">
        <v>1.1214320905907666E-2</v>
      </c>
      <c r="U44" s="8">
        <v>7.294867630001689E-2</v>
      </c>
      <c r="V44" s="8">
        <v>4.282139364484178E-3</v>
      </c>
      <c r="W44" s="8">
        <v>2.729297772961904E-3</v>
      </c>
      <c r="X44" s="8"/>
      <c r="Y44" s="8">
        <v>1.0356369829241541E-2</v>
      </c>
      <c r="Z44" s="8">
        <v>8.2143334197506274E-3</v>
      </c>
      <c r="AA44" s="8">
        <v>8.0344795668018665E-3</v>
      </c>
      <c r="AC44" s="8">
        <v>1</v>
      </c>
      <c r="AD44" s="8">
        <v>0.26594386832877887</v>
      </c>
      <c r="AE44" s="8"/>
      <c r="AF44" s="8">
        <v>0.34951424151836302</v>
      </c>
      <c r="AG44" s="8">
        <v>0.24661026222070354</v>
      </c>
      <c r="AH44" s="8">
        <v>1</v>
      </c>
      <c r="AI44" s="8">
        <v>5.8700713730198105E-2</v>
      </c>
      <c r="AJ44" s="8">
        <v>3.7413945137771777E-2</v>
      </c>
      <c r="AK44" s="8"/>
      <c r="AL44" s="8">
        <v>0.14196789242136179</v>
      </c>
      <c r="AM44" s="8">
        <v>0.11260428340011874</v>
      </c>
      <c r="AN44" s="8">
        <v>0.11013879859530784</v>
      </c>
      <c r="AO44" s="8"/>
      <c r="AP44" s="17">
        <v>1940</v>
      </c>
      <c r="AQ44" s="18">
        <f t="shared" si="1"/>
        <v>0.42821393644841782</v>
      </c>
      <c r="AR44" s="18">
        <f t="shared" si="2"/>
        <v>0.70114371374460815</v>
      </c>
    </row>
    <row r="45" spans="1:44">
      <c r="A45" s="17">
        <v>1941</v>
      </c>
      <c r="B45" s="7">
        <v>107.72030100000001</v>
      </c>
      <c r="C45" s="7">
        <v>22.216166000000001</v>
      </c>
      <c r="D45" s="7"/>
      <c r="E45" s="7">
        <v>31.585187850000001</v>
      </c>
      <c r="F45" s="7">
        <v>29.144131999999999</v>
      </c>
      <c r="G45" s="7">
        <v>112.73897599999999</v>
      </c>
      <c r="H45" s="7">
        <v>7.4772090000000002</v>
      </c>
      <c r="I45" s="7">
        <v>4.8140799999999997</v>
      </c>
      <c r="J45" s="7"/>
      <c r="K45" s="7">
        <v>11.632</v>
      </c>
      <c r="L45" s="7">
        <v>14.014334</v>
      </c>
      <c r="M45" s="7">
        <v>8.5788620000000009</v>
      </c>
      <c r="N45" s="7"/>
      <c r="O45" s="7">
        <v>1766.2656196726591</v>
      </c>
      <c r="P45" s="8">
        <v>6.0987599939789201E-2</v>
      </c>
      <c r="Q45" s="8">
        <v>1.2578043615046591E-2</v>
      </c>
      <c r="R45" s="8"/>
      <c r="S45" s="8">
        <v>1.7882467675418866E-2</v>
      </c>
      <c r="T45" s="8">
        <v>1.650042421445154E-2</v>
      </c>
      <c r="U45" s="8">
        <v>6.382900439453372E-2</v>
      </c>
      <c r="V45" s="8">
        <v>4.2333434545285134E-3</v>
      </c>
      <c r="W45" s="8">
        <v>2.7255696687863915E-3</v>
      </c>
      <c r="X45" s="8"/>
      <c r="Y45" s="8">
        <v>6.5856459359469105E-3</v>
      </c>
      <c r="Z45" s="8">
        <v>7.9344430667213396E-3</v>
      </c>
      <c r="AA45" s="8">
        <v>4.8570622133209587E-3</v>
      </c>
      <c r="AC45" s="8">
        <v>1</v>
      </c>
      <c r="AD45" s="8">
        <v>0.20623936058255166</v>
      </c>
      <c r="AE45" s="8"/>
      <c r="AF45" s="8">
        <v>0.29321481240569497</v>
      </c>
      <c r="AG45" s="8">
        <v>0.27055375569364587</v>
      </c>
      <c r="AH45" s="8">
        <v>1</v>
      </c>
      <c r="AI45" s="8">
        <v>6.6323194207476219E-2</v>
      </c>
      <c r="AJ45" s="8">
        <v>4.270111518486739E-2</v>
      </c>
      <c r="AK45" s="8"/>
      <c r="AL45" s="8">
        <v>0.10317638506846115</v>
      </c>
      <c r="AM45" s="8">
        <v>0.12430779928318668</v>
      </c>
      <c r="AN45" s="8">
        <v>7.609490794026727E-2</v>
      </c>
      <c r="AO45" s="8"/>
      <c r="AP45" s="17">
        <v>1941</v>
      </c>
      <c r="AQ45" s="18">
        <f t="shared" si="1"/>
        <v>0.42333434545285137</v>
      </c>
      <c r="AR45" s="18">
        <f t="shared" si="2"/>
        <v>0.69589131233149049</v>
      </c>
    </row>
    <row r="46" spans="1:44">
      <c r="A46" s="17">
        <v>1942</v>
      </c>
      <c r="B46" s="7">
        <v>118.438355</v>
      </c>
      <c r="C46" s="7">
        <v>27.52111</v>
      </c>
      <c r="D46" s="7"/>
      <c r="E46" s="7">
        <v>19.643456230000002</v>
      </c>
      <c r="F46" s="7">
        <v>25.905262</v>
      </c>
      <c r="G46" s="7">
        <v>156.72998999999999</v>
      </c>
      <c r="H46" s="7">
        <v>6.4611510000000001</v>
      </c>
      <c r="I46" s="7">
        <v>0</v>
      </c>
      <c r="J46" s="7"/>
      <c r="K46" s="7">
        <v>12.343</v>
      </c>
      <c r="L46" s="7">
        <v>16.004027000000001</v>
      </c>
      <c r="M46" s="7">
        <v>12.927095000000001</v>
      </c>
      <c r="N46" s="7"/>
      <c r="O46" s="7">
        <v>1935.7581804410922</v>
      </c>
      <c r="P46" s="8">
        <v>6.1184478617578156E-2</v>
      </c>
      <c r="Q46" s="8">
        <v>1.4217225208227657E-2</v>
      </c>
      <c r="R46" s="8"/>
      <c r="S46" s="8">
        <v>1.0147680856254442E-2</v>
      </c>
      <c r="T46" s="8">
        <v>1.3382488712560724E-2</v>
      </c>
      <c r="U46" s="8">
        <v>8.0965686511672991E-2</v>
      </c>
      <c r="V46" s="8">
        <v>3.3377882967425858E-3</v>
      </c>
      <c r="W46" s="8">
        <v>0</v>
      </c>
      <c r="X46" s="8"/>
      <c r="Y46" s="8">
        <v>6.3763129737555635E-3</v>
      </c>
      <c r="Z46" s="8">
        <v>8.2675755482811576E-3</v>
      </c>
      <c r="AA46" s="8">
        <v>6.6780526258989458E-3</v>
      </c>
      <c r="AC46" s="8">
        <v>1</v>
      </c>
      <c r="AD46" s="8">
        <v>0.23236653362840104</v>
      </c>
      <c r="AE46" s="8"/>
      <c r="AF46" s="8">
        <v>0.1658538421105224</v>
      </c>
      <c r="AG46" s="8">
        <v>0.21872358831731495</v>
      </c>
      <c r="AH46" s="8">
        <v>1</v>
      </c>
      <c r="AI46" s="8">
        <v>4.1224726678027609E-2</v>
      </c>
      <c r="AJ46" s="8">
        <v>0</v>
      </c>
      <c r="AK46" s="8"/>
      <c r="AL46" s="8">
        <v>7.8753274979472668E-2</v>
      </c>
      <c r="AM46" s="8">
        <v>0.10211209099164749</v>
      </c>
      <c r="AN46" s="8">
        <v>8.2480034612392963E-2</v>
      </c>
      <c r="AO46" s="8"/>
      <c r="AP46" s="17">
        <v>1942</v>
      </c>
      <c r="AQ46" s="18">
        <f t="shared" si="1"/>
        <v>0.33377882967425859</v>
      </c>
      <c r="AR46" s="18">
        <f t="shared" si="2"/>
        <v>0.33377882967425859</v>
      </c>
    </row>
    <row r="47" spans="1:44">
      <c r="A47" s="17">
        <v>1943</v>
      </c>
      <c r="B47" s="7">
        <v>135.94820000000001</v>
      </c>
      <c r="C47" s="7">
        <v>26.294540000000001</v>
      </c>
      <c r="D47" s="7"/>
      <c r="E47" s="7">
        <v>22.84517503</v>
      </c>
      <c r="F47" s="7">
        <v>23.226074000000001</v>
      </c>
      <c r="G47" s="7">
        <v>180.551222</v>
      </c>
      <c r="H47" s="7">
        <v>8.0311310000000002</v>
      </c>
      <c r="I47" s="7">
        <v>0</v>
      </c>
      <c r="J47" s="7"/>
      <c r="K47" s="7">
        <v>13.473000000000001</v>
      </c>
      <c r="L47" s="7">
        <v>15.579305</v>
      </c>
      <c r="M47" s="7">
        <v>12.499865</v>
      </c>
      <c r="N47" s="7"/>
      <c r="O47" s="7">
        <v>2343.7303266363533</v>
      </c>
      <c r="P47" s="8">
        <v>5.8005052225913942E-2</v>
      </c>
      <c r="Q47" s="8">
        <v>1.1219097906087636E-2</v>
      </c>
      <c r="R47" s="8"/>
      <c r="S47" s="8">
        <v>9.7473564984699688E-3</v>
      </c>
      <c r="T47" s="8">
        <v>9.9098747565097723E-3</v>
      </c>
      <c r="U47" s="8">
        <v>7.7035834689702265E-2</v>
      </c>
      <c r="V47" s="8">
        <v>3.4266446564806038E-3</v>
      </c>
      <c r="W47" s="8">
        <v>0</v>
      </c>
      <c r="X47" s="8"/>
      <c r="Y47" s="8">
        <v>5.7485282529650154E-3</v>
      </c>
      <c r="Z47" s="8">
        <v>6.64722592993833E-3</v>
      </c>
      <c r="AA47" s="8">
        <v>5.3333205010575625E-3</v>
      </c>
      <c r="AC47" s="8">
        <v>1</v>
      </c>
      <c r="AD47" s="8">
        <v>0.19341587457575751</v>
      </c>
      <c r="AE47" s="8"/>
      <c r="AF47" s="8">
        <v>0.16804323286369366</v>
      </c>
      <c r="AG47" s="8">
        <v>0.17084502773850627</v>
      </c>
      <c r="AH47" s="8">
        <v>1</v>
      </c>
      <c r="AI47" s="8">
        <v>4.4481177756858385E-2</v>
      </c>
      <c r="AJ47" s="8">
        <v>0</v>
      </c>
      <c r="AK47" s="8"/>
      <c r="AL47" s="8">
        <v>7.4621483315133699E-2</v>
      </c>
      <c r="AM47" s="8">
        <v>8.6287452543522519E-2</v>
      </c>
      <c r="AN47" s="8">
        <v>6.9231683184066181E-2</v>
      </c>
      <c r="AO47" s="8"/>
      <c r="AP47" s="17">
        <v>1943</v>
      </c>
      <c r="AQ47" s="18">
        <f t="shared" si="1"/>
        <v>0.34266446564806036</v>
      </c>
      <c r="AR47" s="18">
        <f t="shared" si="2"/>
        <v>0.34266446564806036</v>
      </c>
    </row>
    <row r="48" spans="1:44">
      <c r="A48" s="17">
        <v>1944</v>
      </c>
      <c r="B48" s="7">
        <v>136.14284900000001</v>
      </c>
      <c r="C48" s="7">
        <v>48.644080000000002</v>
      </c>
      <c r="D48" s="7"/>
      <c r="E48" s="7">
        <v>27.176712809999998</v>
      </c>
      <c r="F48" s="7">
        <v>27.462378000000001</v>
      </c>
      <c r="G48" s="7">
        <v>178.64175700000001</v>
      </c>
      <c r="H48" s="7">
        <v>9.2898639999999997</v>
      </c>
      <c r="I48" s="7">
        <v>0</v>
      </c>
      <c r="J48" s="7"/>
      <c r="K48" s="7">
        <v>16.545999999999999</v>
      </c>
      <c r="L48" s="7">
        <v>21.549616</v>
      </c>
      <c r="M48" s="7">
        <v>13.084941000000001</v>
      </c>
      <c r="N48" s="7"/>
      <c r="O48" s="7">
        <v>2822.8693317057232</v>
      </c>
      <c r="P48" s="8">
        <v>4.8228533808093582E-2</v>
      </c>
      <c r="Q48" s="8">
        <v>1.7232140168034892E-2</v>
      </c>
      <c r="R48" s="8"/>
      <c r="S48" s="8">
        <v>9.6273364497457721E-3</v>
      </c>
      <c r="T48" s="8">
        <v>9.7285331954794444E-3</v>
      </c>
      <c r="U48" s="8">
        <v>6.3283749975084902E-2</v>
      </c>
      <c r="V48" s="8">
        <v>3.2909295147524895E-3</v>
      </c>
      <c r="W48" s="8">
        <v>0</v>
      </c>
      <c r="X48" s="8"/>
      <c r="Y48" s="8">
        <v>5.8614119379029328E-3</v>
      </c>
      <c r="Z48" s="8">
        <v>7.6339403166701351E-3</v>
      </c>
      <c r="AA48" s="8">
        <v>4.6353335781551758E-3</v>
      </c>
      <c r="AC48" s="8">
        <v>1</v>
      </c>
      <c r="AD48" s="8">
        <v>0.35730176323840557</v>
      </c>
      <c r="AE48" s="8"/>
      <c r="AF48" s="8">
        <v>0.19961909868655675</v>
      </c>
      <c r="AG48" s="8">
        <v>0.20171737407963305</v>
      </c>
      <c r="AH48" s="8">
        <v>1</v>
      </c>
      <c r="AI48" s="8">
        <v>5.2002757675519276E-2</v>
      </c>
      <c r="AJ48" s="8">
        <v>0</v>
      </c>
      <c r="AK48" s="8"/>
      <c r="AL48" s="8">
        <v>9.2621122171340928E-2</v>
      </c>
      <c r="AM48" s="8">
        <v>0.12063034064314537</v>
      </c>
      <c r="AN48" s="8">
        <v>7.3246822130169711E-2</v>
      </c>
      <c r="AO48" s="8"/>
      <c r="AP48" s="17">
        <v>1944</v>
      </c>
      <c r="AQ48" s="18">
        <f t="shared" si="1"/>
        <v>0.32909295147524897</v>
      </c>
      <c r="AR48" s="18">
        <f t="shared" si="2"/>
        <v>0.32909295147524897</v>
      </c>
    </row>
    <row r="49" spans="1:44">
      <c r="A49" s="17">
        <v>1945</v>
      </c>
      <c r="B49" s="7">
        <v>163.05664999999999</v>
      </c>
      <c r="C49" s="7">
        <v>59.195967000000003</v>
      </c>
      <c r="D49" s="7"/>
      <c r="E49" s="7">
        <v>42.466548209999999</v>
      </c>
      <c r="F49" s="7">
        <v>36.577334999999998</v>
      </c>
      <c r="G49" s="7">
        <v>199.247907</v>
      </c>
      <c r="H49" s="7">
        <v>12.123566</v>
      </c>
      <c r="I49" s="7">
        <v>0</v>
      </c>
      <c r="J49" s="7"/>
      <c r="K49" s="7">
        <v>26.225999999999999</v>
      </c>
      <c r="L49" s="7">
        <v>25.990123000000001</v>
      </c>
      <c r="M49" s="7">
        <v>15.228024000000001</v>
      </c>
      <c r="N49" s="7"/>
      <c r="O49" s="7">
        <v>3538.2794768493054</v>
      </c>
      <c r="P49" s="8">
        <v>4.6083598276186861E-2</v>
      </c>
      <c r="Q49" s="8">
        <v>1.6730155824975029E-2</v>
      </c>
      <c r="R49" s="8"/>
      <c r="S49" s="8">
        <v>1.2002033329434661E-2</v>
      </c>
      <c r="T49" s="8">
        <v>1.0337604827239546E-2</v>
      </c>
      <c r="U49" s="8">
        <v>5.6312088489240027E-2</v>
      </c>
      <c r="V49" s="8">
        <v>3.4264014697887981E-3</v>
      </c>
      <c r="W49" s="8">
        <v>0</v>
      </c>
      <c r="X49" s="8"/>
      <c r="Y49" s="8">
        <v>7.4120770198043235E-3</v>
      </c>
      <c r="Z49" s="8">
        <v>7.3454126984743313E-3</v>
      </c>
      <c r="AA49" s="8">
        <v>4.3037934396182691E-3</v>
      </c>
      <c r="AC49" s="8">
        <v>1</v>
      </c>
      <c r="AD49" s="8">
        <v>0.36303926886759913</v>
      </c>
      <c r="AE49" s="8"/>
      <c r="AF49" s="8">
        <v>0.26044045557172923</v>
      </c>
      <c r="AG49" s="8">
        <v>0.22432286570342272</v>
      </c>
      <c r="AH49" s="8">
        <v>1</v>
      </c>
      <c r="AI49" s="8">
        <v>6.0846641666353868E-2</v>
      </c>
      <c r="AJ49" s="8">
        <v>0</v>
      </c>
      <c r="AK49" s="8"/>
      <c r="AL49" s="8">
        <v>0.13162497109693605</v>
      </c>
      <c r="AM49" s="8">
        <v>0.13044113432017132</v>
      </c>
      <c r="AN49" s="8">
        <v>7.6427523025373617E-2</v>
      </c>
      <c r="AO49" s="8"/>
      <c r="AP49" s="17">
        <v>1945</v>
      </c>
      <c r="AQ49" s="18">
        <f t="shared" si="1"/>
        <v>0.34264014697887979</v>
      </c>
      <c r="AR49" s="18">
        <f t="shared" si="2"/>
        <v>0.34264014697887979</v>
      </c>
    </row>
    <row r="50" spans="1:44">
      <c r="A50" s="17">
        <v>1946</v>
      </c>
      <c r="B50" s="7">
        <v>205.12560300000001</v>
      </c>
      <c r="C50" s="7">
        <v>77.798816000000002</v>
      </c>
      <c r="D50" s="7"/>
      <c r="E50" s="7">
        <v>50.371220650000005</v>
      </c>
      <c r="F50" s="7">
        <v>69.993178</v>
      </c>
      <c r="G50" s="7">
        <v>281.91991100000001</v>
      </c>
      <c r="H50" s="7">
        <v>15.222146</v>
      </c>
      <c r="I50" s="7">
        <v>10.089124999999999</v>
      </c>
      <c r="J50" s="7"/>
      <c r="K50" s="7">
        <v>48.691000000000003</v>
      </c>
      <c r="L50" s="7">
        <v>28.580313</v>
      </c>
      <c r="M50" s="7">
        <v>19.915267</v>
      </c>
      <c r="N50" s="7"/>
      <c r="O50" s="7">
        <v>4212.3760692456599</v>
      </c>
      <c r="P50" s="8">
        <v>4.8695937786184723E-2</v>
      </c>
      <c r="Q50" s="8">
        <v>1.8469105018425382E-2</v>
      </c>
      <c r="R50" s="8"/>
      <c r="S50" s="8">
        <v>1.1957911597152421E-2</v>
      </c>
      <c r="T50" s="8">
        <v>1.6616080057765159E-2</v>
      </c>
      <c r="U50" s="8">
        <v>6.6926576916596481E-2</v>
      </c>
      <c r="V50" s="8">
        <v>3.6136721294036641E-3</v>
      </c>
      <c r="W50" s="8">
        <v>2.3951149741021889E-3</v>
      </c>
      <c r="X50" s="8"/>
      <c r="Y50" s="8">
        <v>1.1559034426078545E-2</v>
      </c>
      <c r="Z50" s="8">
        <v>6.7848436441046633E-3</v>
      </c>
      <c r="AA50" s="8">
        <v>4.7277989126850127E-3</v>
      </c>
      <c r="AC50" s="8">
        <v>1</v>
      </c>
      <c r="AD50" s="8">
        <v>0.37927403923341541</v>
      </c>
      <c r="AE50" s="8"/>
      <c r="AF50" s="8">
        <v>0.24556281572515354</v>
      </c>
      <c r="AG50" s="8">
        <v>0.34122107126724693</v>
      </c>
      <c r="AH50" s="8">
        <v>1</v>
      </c>
      <c r="AI50" s="8">
        <v>5.3994575785745048E-2</v>
      </c>
      <c r="AJ50" s="8">
        <v>3.5787202699563841E-2</v>
      </c>
      <c r="AK50" s="8"/>
      <c r="AL50" s="8">
        <v>0.17271217143651837</v>
      </c>
      <c r="AM50" s="8">
        <v>0.10137741920612339</v>
      </c>
      <c r="AN50" s="8">
        <v>7.0641576642665724E-2</v>
      </c>
      <c r="AO50" s="8"/>
      <c r="AP50" s="17">
        <v>1946</v>
      </c>
      <c r="AQ50" s="18">
        <f t="shared" si="1"/>
        <v>0.36136721294036639</v>
      </c>
      <c r="AR50" s="18">
        <f t="shared" si="2"/>
        <v>0.60087871035058527</v>
      </c>
    </row>
    <row r="51" spans="1:44">
      <c r="A51" s="17">
        <v>1947</v>
      </c>
      <c r="B51" s="7">
        <v>295.48517600000002</v>
      </c>
      <c r="C51" s="7">
        <v>114.22579500000001</v>
      </c>
      <c r="D51" s="7"/>
      <c r="E51" s="7">
        <v>67.130611000000002</v>
      </c>
      <c r="F51" s="7">
        <v>93.039506000000003</v>
      </c>
      <c r="G51" s="7">
        <v>363.90057999999999</v>
      </c>
      <c r="H51" s="7">
        <v>19.854244000000001</v>
      </c>
      <c r="I51" s="7">
        <v>16.225898000000001</v>
      </c>
      <c r="J51" s="7"/>
      <c r="K51" s="7">
        <v>78.629000000000005</v>
      </c>
      <c r="L51" s="7">
        <v>47.999462000000001</v>
      </c>
      <c r="M51" s="7">
        <v>21.028919999999999</v>
      </c>
      <c r="N51" s="7"/>
      <c r="O51" s="7">
        <v>5075.1177775509977</v>
      </c>
      <c r="P51" s="8">
        <v>5.8222328811172265E-2</v>
      </c>
      <c r="Q51" s="8">
        <v>2.2507023483328847E-2</v>
      </c>
      <c r="R51" s="8"/>
      <c r="S51" s="8">
        <v>1.3227399627441539E-2</v>
      </c>
      <c r="T51" s="8">
        <v>1.8332482136975407E-2</v>
      </c>
      <c r="U51" s="8">
        <v>7.1702883745803539E-2</v>
      </c>
      <c r="V51" s="8">
        <v>3.9120755163204674E-3</v>
      </c>
      <c r="W51" s="8">
        <v>3.1971470833194776E-3</v>
      </c>
      <c r="X51" s="8"/>
      <c r="Y51" s="8">
        <v>1.5493039461626543E-2</v>
      </c>
      <c r="Z51" s="8">
        <v>9.4578025779654285E-3</v>
      </c>
      <c r="AA51" s="8">
        <v>4.1435333960165794E-3</v>
      </c>
      <c r="AC51" s="8">
        <v>1</v>
      </c>
      <c r="AD51" s="8">
        <v>0.3865703063222366</v>
      </c>
      <c r="AE51" s="8"/>
      <c r="AF51" s="8">
        <v>0.22718774562145885</v>
      </c>
      <c r="AG51" s="8">
        <v>0.31487029995711185</v>
      </c>
      <c r="AH51" s="8">
        <v>1</v>
      </c>
      <c r="AI51" s="8">
        <v>5.4559528319520684E-2</v>
      </c>
      <c r="AJ51" s="8">
        <v>4.4588821485252929E-2</v>
      </c>
      <c r="AK51" s="8"/>
      <c r="AL51" s="8">
        <v>0.21607275261831133</v>
      </c>
      <c r="AM51" s="8">
        <v>0.13190268067173733</v>
      </c>
      <c r="AN51" s="8">
        <v>5.7787541861021488E-2</v>
      </c>
      <c r="AO51" s="8"/>
      <c r="AP51" s="17">
        <v>1947</v>
      </c>
      <c r="AQ51" s="18">
        <f t="shared" si="1"/>
        <v>0.39120755163204673</v>
      </c>
      <c r="AR51" s="18">
        <f t="shared" si="2"/>
        <v>0.7109222599639945</v>
      </c>
    </row>
    <row r="52" spans="1:44">
      <c r="A52" s="17">
        <v>1948</v>
      </c>
      <c r="B52" s="7">
        <v>324.24761899999999</v>
      </c>
      <c r="C52" s="7">
        <v>137.92989700000001</v>
      </c>
      <c r="D52" s="7"/>
      <c r="E52" s="7">
        <v>60.406083000000002</v>
      </c>
      <c r="F52" s="7">
        <v>79.414693</v>
      </c>
      <c r="G52" s="7">
        <v>412.110704</v>
      </c>
      <c r="H52" s="7">
        <v>20.800702000000001</v>
      </c>
      <c r="I52" s="7">
        <v>15.443243000000001</v>
      </c>
      <c r="J52" s="7"/>
      <c r="K52" s="7">
        <v>71.966999999999999</v>
      </c>
      <c r="L52" s="7">
        <v>57.389045000000003</v>
      </c>
      <c r="M52" s="7">
        <v>24.184479000000003</v>
      </c>
      <c r="N52" s="7"/>
      <c r="O52" s="7">
        <v>5947.0414313612491</v>
      </c>
      <c r="P52" s="8">
        <v>5.4522508837773688E-2</v>
      </c>
      <c r="Q52" s="8">
        <v>2.3193027758750373E-2</v>
      </c>
      <c r="R52" s="8"/>
      <c r="S52" s="8">
        <v>1.0157333473658572E-2</v>
      </c>
      <c r="T52" s="8">
        <v>1.3353647173401709E-2</v>
      </c>
      <c r="U52" s="8">
        <v>6.9296760205295876E-2</v>
      </c>
      <c r="V52" s="8">
        <v>3.497655471224592E-3</v>
      </c>
      <c r="W52" s="8">
        <v>2.5967942510979141E-3</v>
      </c>
      <c r="X52" s="8"/>
      <c r="Y52" s="8">
        <v>1.2101311354665828E-2</v>
      </c>
      <c r="Z52" s="8">
        <v>9.6500160058350104E-3</v>
      </c>
      <c r="AA52" s="8">
        <v>4.0666404092066823E-3</v>
      </c>
      <c r="AC52" s="8">
        <v>1</v>
      </c>
      <c r="AD52" s="8">
        <v>0.42538445594568891</v>
      </c>
      <c r="AE52" s="8"/>
      <c r="AF52" s="8">
        <v>0.1862961497953205</v>
      </c>
      <c r="AG52" s="8">
        <v>0.24491989561841626</v>
      </c>
      <c r="AH52" s="8">
        <v>1</v>
      </c>
      <c r="AI52" s="8">
        <v>5.0473578575139365E-2</v>
      </c>
      <c r="AJ52" s="8">
        <v>3.7473530413323117E-2</v>
      </c>
      <c r="AK52" s="8"/>
      <c r="AL52" s="8">
        <v>0.17463026148430252</v>
      </c>
      <c r="AM52" s="8">
        <v>0.13925638048945219</v>
      </c>
      <c r="AN52" s="8">
        <v>5.8684423300007282E-2</v>
      </c>
      <c r="AO52" s="8"/>
      <c r="AP52" s="17">
        <v>1948</v>
      </c>
      <c r="AQ52" s="18">
        <f t="shared" si="1"/>
        <v>0.34976554712245922</v>
      </c>
      <c r="AR52" s="18">
        <f t="shared" si="2"/>
        <v>0.60944497223225058</v>
      </c>
    </row>
    <row r="53" spans="1:44">
      <c r="A53" s="17">
        <v>1949</v>
      </c>
      <c r="B53" s="7">
        <v>383.71820600000001</v>
      </c>
      <c r="C53" s="7">
        <v>162.17039199999999</v>
      </c>
      <c r="D53" s="7"/>
      <c r="E53" s="7">
        <v>44.591006</v>
      </c>
      <c r="F53" s="7">
        <v>74.542574000000002</v>
      </c>
      <c r="G53" s="7">
        <v>411.61318999999997</v>
      </c>
      <c r="H53" s="7">
        <v>23.819476999999999</v>
      </c>
      <c r="I53" s="7">
        <v>16.06739</v>
      </c>
      <c r="J53" s="7"/>
      <c r="K53" s="7">
        <v>82.569000000000003</v>
      </c>
      <c r="L53" s="7">
        <v>71.156340999999998</v>
      </c>
      <c r="M53" s="7">
        <v>24.854593999999999</v>
      </c>
      <c r="N53" s="7"/>
      <c r="O53" s="7">
        <v>6963.3714382653716</v>
      </c>
      <c r="P53" s="8">
        <v>5.5105233061585338E-2</v>
      </c>
      <c r="Q53" s="8">
        <v>2.3289062408596413E-2</v>
      </c>
      <c r="R53" s="8"/>
      <c r="S53" s="8">
        <v>6.403651793578307E-3</v>
      </c>
      <c r="T53" s="8">
        <v>1.0704954440656568E-2</v>
      </c>
      <c r="U53" s="8">
        <v>5.9111192566590406E-2</v>
      </c>
      <c r="V53" s="8">
        <v>3.4206816642160355E-3</v>
      </c>
      <c r="W53" s="8">
        <v>2.3074153292621867E-3</v>
      </c>
      <c r="X53" s="8"/>
      <c r="Y53" s="8">
        <v>1.1857618214398824E-2</v>
      </c>
      <c r="Z53" s="8">
        <v>1.021866227169487E-2</v>
      </c>
      <c r="AA53" s="8">
        <v>3.5693333639245685E-3</v>
      </c>
      <c r="AC53" s="8">
        <v>1</v>
      </c>
      <c r="AD53" s="8">
        <v>0.42262887052067577</v>
      </c>
      <c r="AE53" s="8"/>
      <c r="AF53" s="8">
        <v>0.11620768913946189</v>
      </c>
      <c r="AG53" s="8">
        <v>0.1942638447548668</v>
      </c>
      <c r="AH53" s="8">
        <v>1</v>
      </c>
      <c r="AI53" s="8">
        <v>5.7868595027287632E-2</v>
      </c>
      <c r="AJ53" s="8">
        <v>3.9035167944933932E-2</v>
      </c>
      <c r="AK53" s="8"/>
      <c r="AL53" s="8">
        <v>0.20059852795290647</v>
      </c>
      <c r="AM53" s="8">
        <v>0.17287186788159048</v>
      </c>
      <c r="AN53" s="8">
        <v>6.0383375955469262E-2</v>
      </c>
      <c r="AO53" s="8"/>
      <c r="AP53" s="17">
        <v>1949</v>
      </c>
      <c r="AQ53" s="18">
        <f t="shared" si="1"/>
        <v>0.34206816642160354</v>
      </c>
      <c r="AR53" s="18">
        <f t="shared" si="2"/>
        <v>0.57280969934782222</v>
      </c>
    </row>
    <row r="54" spans="1:44">
      <c r="A54" s="17">
        <v>1950</v>
      </c>
      <c r="B54" s="7">
        <v>514.74016900000004</v>
      </c>
      <c r="C54" s="7">
        <v>202.43732499999999</v>
      </c>
      <c r="D54" s="7"/>
      <c r="E54" s="7">
        <v>99.267038999999997</v>
      </c>
      <c r="F54" s="7">
        <v>81.201020999999997</v>
      </c>
      <c r="G54" s="7">
        <v>519.55081299999995</v>
      </c>
      <c r="H54" s="7">
        <v>34.686995000000003</v>
      </c>
      <c r="I54" s="7">
        <v>24.714666000000001</v>
      </c>
      <c r="J54" s="7"/>
      <c r="K54" s="7">
        <v>78.093999999999994</v>
      </c>
      <c r="L54" s="7">
        <v>83.197978000000006</v>
      </c>
      <c r="M54" s="7">
        <v>25.230598000000001</v>
      </c>
      <c r="N54" s="7"/>
      <c r="O54" s="7">
        <v>7991.5899299102912</v>
      </c>
      <c r="P54" s="8">
        <v>6.4410232946697024E-2</v>
      </c>
      <c r="Q54" s="8">
        <v>2.5331295371191852E-2</v>
      </c>
      <c r="R54" s="8"/>
      <c r="S54" s="8">
        <v>1.2421438020545971E-2</v>
      </c>
      <c r="T54" s="8">
        <v>1.01608092647606E-2</v>
      </c>
      <c r="U54" s="8">
        <v>6.5012196265910274E-2</v>
      </c>
      <c r="V54" s="8">
        <v>4.3404372977367441E-3</v>
      </c>
      <c r="W54" s="8">
        <v>3.092584356399457E-3</v>
      </c>
      <c r="X54" s="8"/>
      <c r="Y54" s="8">
        <v>9.7720229247143849E-3</v>
      </c>
      <c r="Z54" s="8">
        <v>1.041069158073454E-2</v>
      </c>
      <c r="AA54" s="8">
        <v>3.1571437250013184E-3</v>
      </c>
      <c r="AC54" s="8">
        <v>1</v>
      </c>
      <c r="AD54" s="8">
        <v>0.39328060484045879</v>
      </c>
      <c r="AE54" s="8"/>
      <c r="AF54" s="8">
        <v>0.19284882932849173</v>
      </c>
      <c r="AG54" s="8">
        <v>0.15775147519136007</v>
      </c>
      <c r="AH54" s="8">
        <v>1</v>
      </c>
      <c r="AI54" s="8">
        <v>6.6763431279627319E-2</v>
      </c>
      <c r="AJ54" s="8">
        <v>4.7569295209629485E-2</v>
      </c>
      <c r="AK54" s="8"/>
      <c r="AL54" s="8">
        <v>0.1503106107159532</v>
      </c>
      <c r="AM54" s="8">
        <v>0.16013443905437602</v>
      </c>
      <c r="AN54" s="8">
        <v>4.8562329937110509E-2</v>
      </c>
      <c r="AO54" s="8"/>
      <c r="AP54" s="17">
        <v>1950</v>
      </c>
      <c r="AQ54" s="18">
        <f t="shared" si="1"/>
        <v>0.43404372977367439</v>
      </c>
      <c r="AR54" s="18">
        <f t="shared" si="2"/>
        <v>0.74330216541362004</v>
      </c>
    </row>
    <row r="55" spans="1:44">
      <c r="A55" s="17">
        <v>1951</v>
      </c>
      <c r="B55" s="7">
        <v>669.08246499999996</v>
      </c>
      <c r="C55" s="7">
        <v>257.30659200000002</v>
      </c>
      <c r="D55" s="7"/>
      <c r="E55" s="7">
        <v>217.68437900000001</v>
      </c>
      <c r="F55" s="7">
        <v>101.25487800000001</v>
      </c>
      <c r="G55" s="7">
        <v>590.57575199999997</v>
      </c>
      <c r="H55" s="7">
        <v>38.533138000000001</v>
      </c>
      <c r="I55" s="7">
        <v>31.532333000000001</v>
      </c>
      <c r="J55" s="7"/>
      <c r="K55" s="7">
        <v>98.108999999999995</v>
      </c>
      <c r="L55" s="7">
        <v>110.92147199999999</v>
      </c>
      <c r="M55" s="7">
        <v>26.407021</v>
      </c>
      <c r="N55" s="7"/>
      <c r="O55" s="7">
        <v>9089.4334728672111</v>
      </c>
      <c r="P55" s="8">
        <v>7.3611019542336953E-2</v>
      </c>
      <c r="Q55" s="8">
        <v>2.8308320069461282E-2</v>
      </c>
      <c r="R55" s="8"/>
      <c r="S55" s="8">
        <v>2.3949169070856591E-2</v>
      </c>
      <c r="T55" s="8">
        <v>1.113984477715306E-2</v>
      </c>
      <c r="U55" s="8">
        <v>6.4973879149115565E-2</v>
      </c>
      <c r="V55" s="8">
        <v>4.2393333000373384E-3</v>
      </c>
      <c r="W55" s="8">
        <v>3.4691197305230181E-3</v>
      </c>
      <c r="X55" s="8"/>
      <c r="Y55" s="8">
        <v>1.07937420184508E-2</v>
      </c>
      <c r="Z55" s="8">
        <v>1.2203342741999346E-2</v>
      </c>
      <c r="AA55" s="8">
        <v>2.9052438833319337E-3</v>
      </c>
      <c r="AC55" s="8">
        <v>1</v>
      </c>
      <c r="AD55" s="8">
        <v>0.38456633592990669</v>
      </c>
      <c r="AE55" s="8"/>
      <c r="AF55" s="8">
        <v>0.32534760718919753</v>
      </c>
      <c r="AG55" s="8">
        <v>0.15133392862119024</v>
      </c>
      <c r="AH55" s="8">
        <v>1</v>
      </c>
      <c r="AI55" s="8">
        <v>6.524673231081117E-2</v>
      </c>
      <c r="AJ55" s="8">
        <v>5.3392529058660036E-2</v>
      </c>
      <c r="AK55" s="8"/>
      <c r="AL55" s="8">
        <v>0.16612432811159508</v>
      </c>
      <c r="AM55" s="8">
        <v>0.18781921137866156</v>
      </c>
      <c r="AN55" s="8">
        <v>4.4714028489269912E-2</v>
      </c>
      <c r="AO55" s="8"/>
      <c r="AP55" s="17">
        <v>1951</v>
      </c>
      <c r="AQ55" s="18">
        <f t="shared" si="1"/>
        <v>0.42393333000373384</v>
      </c>
      <c r="AR55" s="18">
        <f t="shared" si="2"/>
        <v>0.7708453030560356</v>
      </c>
    </row>
    <row r="56" spans="1:44">
      <c r="A56" s="17">
        <v>1952</v>
      </c>
      <c r="B56" s="7">
        <v>703.65903400000002</v>
      </c>
      <c r="C56" s="7">
        <v>298.99340599999999</v>
      </c>
      <c r="D56" s="7"/>
      <c r="E56" s="7">
        <v>198.285492</v>
      </c>
      <c r="F56" s="7">
        <v>99.628800999999996</v>
      </c>
      <c r="G56" s="7">
        <v>732.70350800000006</v>
      </c>
      <c r="H56" s="7">
        <v>46.177041000000003</v>
      </c>
      <c r="I56" s="7">
        <v>30.680707999999999</v>
      </c>
      <c r="J56" s="7"/>
      <c r="K56" s="7">
        <v>111.15</v>
      </c>
      <c r="L56" s="7">
        <v>151.364216</v>
      </c>
      <c r="M56" s="7">
        <v>24.988468000000001</v>
      </c>
      <c r="N56" s="7"/>
      <c r="O56" s="7">
        <v>9811.6458198235377</v>
      </c>
      <c r="P56" s="8">
        <v>7.1716717757822138E-2</v>
      </c>
      <c r="Q56" s="8">
        <v>3.0473318288345777E-2</v>
      </c>
      <c r="R56" s="8"/>
      <c r="S56" s="8">
        <v>2.0209197890060628E-2</v>
      </c>
      <c r="T56" s="8">
        <v>1.0154137524889971E-2</v>
      </c>
      <c r="U56" s="8">
        <v>7.4676921839110746E-2</v>
      </c>
      <c r="V56" s="8">
        <v>4.7063501728429186E-3</v>
      </c>
      <c r="W56" s="8">
        <v>3.1269685599547856E-3</v>
      </c>
      <c r="X56" s="8"/>
      <c r="Y56" s="8">
        <v>1.1328374672415462E-2</v>
      </c>
      <c r="Z56" s="8">
        <v>1.5426995509171598E-2</v>
      </c>
      <c r="AA56" s="8">
        <v>2.5468171659349011E-3</v>
      </c>
      <c r="AC56" s="8">
        <v>1</v>
      </c>
      <c r="AD56" s="8">
        <v>0.42491233900650804</v>
      </c>
      <c r="AE56" s="8"/>
      <c r="AF56" s="8">
        <v>0.2817920078035977</v>
      </c>
      <c r="AG56" s="8">
        <v>0.14158675748629695</v>
      </c>
      <c r="AH56" s="8">
        <v>1</v>
      </c>
      <c r="AI56" s="8">
        <v>6.3022819593215318E-2</v>
      </c>
      <c r="AJ56" s="8">
        <v>4.1873292082013611E-2</v>
      </c>
      <c r="AK56" s="8"/>
      <c r="AL56" s="8">
        <v>0.15169846846154311</v>
      </c>
      <c r="AM56" s="8">
        <v>0.20658317361297523</v>
      </c>
      <c r="AN56" s="8">
        <v>3.4104474357177499E-2</v>
      </c>
      <c r="AO56" s="8"/>
      <c r="AP56" s="17">
        <v>1952</v>
      </c>
      <c r="AQ56" s="18">
        <f t="shared" si="1"/>
        <v>0.47063501728429186</v>
      </c>
      <c r="AR56" s="18">
        <f t="shared" si="2"/>
        <v>0.7833318732797705</v>
      </c>
    </row>
    <row r="57" spans="1:44">
      <c r="A57" s="17">
        <v>1953</v>
      </c>
      <c r="B57" s="7">
        <v>812.49760800000001</v>
      </c>
      <c r="C57" s="7">
        <v>308.18948599999999</v>
      </c>
      <c r="D57" s="7"/>
      <c r="E57" s="7">
        <v>253.150914</v>
      </c>
      <c r="F57" s="7">
        <v>55.579839</v>
      </c>
      <c r="G57" s="7">
        <v>930.71029099999998</v>
      </c>
      <c r="H57" s="7">
        <v>56.213633000000002</v>
      </c>
      <c r="I57" s="7">
        <v>40.448143000000002</v>
      </c>
      <c r="J57" s="7"/>
      <c r="K57" s="7">
        <v>159.35</v>
      </c>
      <c r="L57" s="7">
        <v>221.90934100000001</v>
      </c>
      <c r="M57" s="7">
        <v>28.418704999999999</v>
      </c>
      <c r="N57" s="7"/>
      <c r="O57" s="7">
        <v>10913.664452282046</v>
      </c>
      <c r="P57" s="8">
        <v>7.444773582260053E-2</v>
      </c>
      <c r="Q57" s="8">
        <v>2.8238863980792225E-2</v>
      </c>
      <c r="R57" s="8"/>
      <c r="S57" s="8">
        <v>2.3195775819098614E-2</v>
      </c>
      <c r="T57" s="8">
        <v>5.0926835109336953E-3</v>
      </c>
      <c r="U57" s="8">
        <v>8.5279357366112585E-2</v>
      </c>
      <c r="V57" s="8">
        <v>5.1507569474747534E-3</v>
      </c>
      <c r="W57" s="8">
        <v>3.7061926520511905E-3</v>
      </c>
      <c r="X57" s="8"/>
      <c r="Y57" s="8">
        <v>1.4600962004716934E-2</v>
      </c>
      <c r="Z57" s="8">
        <v>2.0333165085866169E-2</v>
      </c>
      <c r="AA57" s="8">
        <v>2.6039562719062386E-3</v>
      </c>
      <c r="AC57" s="8">
        <v>1</v>
      </c>
      <c r="AD57" s="8">
        <v>0.37931125330771431</v>
      </c>
      <c r="AE57" s="8"/>
      <c r="AF57" s="8">
        <v>0.3115712729581353</v>
      </c>
      <c r="AG57" s="8">
        <v>6.8406157080034141E-2</v>
      </c>
      <c r="AH57" s="8">
        <v>1</v>
      </c>
      <c r="AI57" s="8">
        <v>6.0398636980366217E-2</v>
      </c>
      <c r="AJ57" s="8">
        <v>4.3459434575006763E-2</v>
      </c>
      <c r="AK57" s="8"/>
      <c r="AL57" s="8">
        <v>0.1712133212030853</v>
      </c>
      <c r="AM57" s="8">
        <v>0.23843009274300592</v>
      </c>
      <c r="AN57" s="8">
        <v>3.0534426528652191E-2</v>
      </c>
      <c r="AO57" s="8"/>
      <c r="AP57" s="17">
        <v>1953</v>
      </c>
      <c r="AQ57" s="18">
        <f t="shared" si="1"/>
        <v>0.51507569474747539</v>
      </c>
      <c r="AR57" s="18">
        <f t="shared" si="2"/>
        <v>0.88569495995259451</v>
      </c>
    </row>
    <row r="58" spans="1:44">
      <c r="A58" s="17">
        <v>1954</v>
      </c>
      <c r="B58" s="7">
        <v>1081.0224000000001</v>
      </c>
      <c r="C58" s="7">
        <v>414.87197600000002</v>
      </c>
      <c r="D58" s="7"/>
      <c r="E58" s="7">
        <v>339.27755400000001</v>
      </c>
      <c r="F58" s="7">
        <v>12.252435</v>
      </c>
      <c r="G58" s="7">
        <v>1109.8041040000001</v>
      </c>
      <c r="H58" s="7">
        <v>66.024305999999996</v>
      </c>
      <c r="I58" s="7">
        <v>40.990091999999997</v>
      </c>
      <c r="J58" s="7"/>
      <c r="K58" s="7">
        <v>250.66</v>
      </c>
      <c r="L58" s="7">
        <v>308.51941199999999</v>
      </c>
      <c r="M58" s="7">
        <v>25.744385999999999</v>
      </c>
      <c r="N58" s="7"/>
      <c r="O58" s="7">
        <v>12971.451479757101</v>
      </c>
      <c r="P58" s="8">
        <v>8.3338584096545751E-2</v>
      </c>
      <c r="Q58" s="8">
        <v>3.1983465894116637E-2</v>
      </c>
      <c r="R58" s="8"/>
      <c r="S58" s="8">
        <v>2.6155712375709645E-2</v>
      </c>
      <c r="T58" s="8">
        <v>9.4456931200959441E-4</v>
      </c>
      <c r="U58" s="8">
        <v>8.555743401052153E-2</v>
      </c>
      <c r="V58" s="8">
        <v>5.0899705482486488E-3</v>
      </c>
      <c r="W58" s="8">
        <v>3.1600235381497618E-3</v>
      </c>
      <c r="X58" s="8"/>
      <c r="Y58" s="8">
        <v>1.9323974683262954E-2</v>
      </c>
      <c r="Z58" s="8">
        <v>2.3784494162543576E-2</v>
      </c>
      <c r="AA58" s="8">
        <v>1.9846958561403863E-3</v>
      </c>
      <c r="AC58" s="8">
        <v>1</v>
      </c>
      <c r="AD58" s="8">
        <v>0.38377740923777343</v>
      </c>
      <c r="AE58" s="8"/>
      <c r="AF58" s="8">
        <v>0.31384877316140719</v>
      </c>
      <c r="AG58" s="8">
        <v>1.1334117590902833E-2</v>
      </c>
      <c r="AH58" s="8">
        <v>1</v>
      </c>
      <c r="AI58" s="8">
        <v>5.949185605102069E-2</v>
      </c>
      <c r="AJ58" s="8">
        <v>3.6934529122988356E-2</v>
      </c>
      <c r="AK58" s="8"/>
      <c r="AL58" s="8">
        <v>0.22585968018730626</v>
      </c>
      <c r="AM58" s="8">
        <v>0.27799447748302791</v>
      </c>
      <c r="AN58" s="8">
        <v>2.3197234455352128E-2</v>
      </c>
      <c r="AO58" s="8"/>
      <c r="AP58" s="17">
        <v>1954</v>
      </c>
      <c r="AQ58" s="18">
        <f t="shared" si="1"/>
        <v>0.5089970548248649</v>
      </c>
      <c r="AR58" s="18">
        <f t="shared" si="2"/>
        <v>0.82499940863984111</v>
      </c>
    </row>
    <row r="59" spans="1:44">
      <c r="A59" s="17">
        <v>1955</v>
      </c>
      <c r="B59" s="7">
        <v>1442.4054000000001</v>
      </c>
      <c r="C59" s="7">
        <v>500.01214399999998</v>
      </c>
      <c r="D59" s="7"/>
      <c r="E59" s="7">
        <v>271.25600400000002</v>
      </c>
      <c r="F59" s="7">
        <v>30.942740000000001</v>
      </c>
      <c r="G59" s="7">
        <v>2259.7128760000001</v>
      </c>
      <c r="H59" s="7">
        <v>69.818552999999994</v>
      </c>
      <c r="I59" s="7">
        <v>40.976309000000001</v>
      </c>
      <c r="J59" s="7"/>
      <c r="K59" s="7">
        <v>15</v>
      </c>
      <c r="L59" s="7">
        <v>242.79916399999999</v>
      </c>
      <c r="M59" s="7">
        <v>29.093114</v>
      </c>
      <c r="N59" s="7"/>
      <c r="O59" s="7">
        <v>13470.951191348289</v>
      </c>
      <c r="P59" s="8">
        <v>0.10707524505963499</v>
      </c>
      <c r="Q59" s="8">
        <v>3.7117805335166863E-2</v>
      </c>
      <c r="R59" s="8"/>
      <c r="S59" s="8">
        <v>2.0136366032876284E-2</v>
      </c>
      <c r="T59" s="8">
        <v>2.2969974102402626E-3</v>
      </c>
      <c r="U59" s="8">
        <v>0.16774709104812877</v>
      </c>
      <c r="V59" s="8">
        <v>5.1828970358708537E-3</v>
      </c>
      <c r="W59" s="8">
        <v>3.0418274417263877E-3</v>
      </c>
      <c r="X59" s="8"/>
      <c r="Y59" s="8">
        <v>1.1135071151941922E-3</v>
      </c>
      <c r="Z59" s="8">
        <v>1.8023906445146769E-2</v>
      </c>
      <c r="AA59" s="8">
        <v>2.1596926294770512E-3</v>
      </c>
      <c r="AC59" s="8">
        <v>1</v>
      </c>
      <c r="AD59" s="8">
        <v>0.34665160294047703</v>
      </c>
      <c r="AE59" s="8"/>
      <c r="AF59" s="8">
        <v>0.18805808963277593</v>
      </c>
      <c r="AG59" s="8">
        <v>2.1452179810197605E-2</v>
      </c>
      <c r="AH59" s="8">
        <v>1</v>
      </c>
      <c r="AI59" s="8">
        <v>3.0897090396541156E-2</v>
      </c>
      <c r="AJ59" s="8">
        <v>1.8133413955021424E-2</v>
      </c>
      <c r="AK59" s="8"/>
      <c r="AL59" s="8">
        <v>6.6380114745161981E-3</v>
      </c>
      <c r="AM59" s="8">
        <v>0.10744690910899601</v>
      </c>
      <c r="AN59" s="8">
        <v>1.2874694970760523E-2</v>
      </c>
      <c r="AO59" s="8"/>
      <c r="AP59" s="17">
        <v>1955</v>
      </c>
      <c r="AQ59" s="18">
        <f t="shared" si="1"/>
        <v>0.51828970358708537</v>
      </c>
      <c r="AR59" s="18">
        <f t="shared" si="2"/>
        <v>0.82247244775972406</v>
      </c>
    </row>
    <row r="60" spans="1:44">
      <c r="A60" s="17">
        <v>1956</v>
      </c>
      <c r="B60" s="7">
        <v>1161.3681999999999</v>
      </c>
      <c r="C60" s="7">
        <v>545.60298699999998</v>
      </c>
      <c r="D60" s="7"/>
      <c r="E60" s="7">
        <v>222.759064</v>
      </c>
      <c r="F60" s="7">
        <v>31.521452</v>
      </c>
      <c r="G60" s="7">
        <v>1356.8788870000001</v>
      </c>
      <c r="H60" s="7">
        <v>81.194796999999994</v>
      </c>
      <c r="I60" s="7">
        <v>44.445692000000001</v>
      </c>
      <c r="J60" s="7"/>
      <c r="K60" s="7">
        <v>280</v>
      </c>
      <c r="L60" s="7">
        <v>266.43965100000003</v>
      </c>
      <c r="M60" s="7">
        <v>29.916516999999999</v>
      </c>
      <c r="N60" s="7"/>
      <c r="O60" s="7">
        <v>15111.202290300491</v>
      </c>
      <c r="P60" s="8">
        <v>7.6854784794023537E-2</v>
      </c>
      <c r="Q60" s="8">
        <v>3.6105862162285333E-2</v>
      </c>
      <c r="R60" s="8"/>
      <c r="S60" s="8">
        <v>1.4741319699160109E-2</v>
      </c>
      <c r="T60" s="8">
        <v>2.0859658546317551E-3</v>
      </c>
      <c r="U60" s="8">
        <v>8.9792913954367962E-2</v>
      </c>
      <c r="V60" s="8">
        <v>5.3731526744312686E-3</v>
      </c>
      <c r="W60" s="8">
        <v>2.941241282206155E-3</v>
      </c>
      <c r="X60" s="8"/>
      <c r="Y60" s="8">
        <v>1.8529299960448886E-2</v>
      </c>
      <c r="Z60" s="8">
        <v>1.7631929338343982E-2</v>
      </c>
      <c r="AA60" s="8">
        <v>1.9797575616602443E-3</v>
      </c>
      <c r="AC60" s="8">
        <v>1</v>
      </c>
      <c r="AD60" s="8">
        <v>0.46979328950112464</v>
      </c>
      <c r="AE60" s="8"/>
      <c r="AF60" s="8">
        <v>0.19180744229091171</v>
      </c>
      <c r="AG60" s="8">
        <v>2.7141652406187808E-2</v>
      </c>
      <c r="AH60" s="8">
        <v>1</v>
      </c>
      <c r="AI60" s="8">
        <v>5.9839384176371219E-2</v>
      </c>
      <c r="AJ60" s="8">
        <v>3.2755828413151514E-2</v>
      </c>
      <c r="AK60" s="8"/>
      <c r="AL60" s="8">
        <v>0.20635592659199509</v>
      </c>
      <c r="AM60" s="8">
        <v>0.19636214665340285</v>
      </c>
      <c r="AN60" s="8">
        <v>2.2048037806929186E-2</v>
      </c>
      <c r="AO60" s="8"/>
      <c r="AP60" s="17">
        <v>1956</v>
      </c>
      <c r="AQ60" s="18">
        <f t="shared" si="1"/>
        <v>0.53731526744312685</v>
      </c>
      <c r="AR60" s="18">
        <f t="shared" si="2"/>
        <v>0.83143939566374236</v>
      </c>
    </row>
    <row r="61" spans="1:44">
      <c r="A61" s="17">
        <v>1957</v>
      </c>
      <c r="B61" s="7">
        <v>1252.4965999999999</v>
      </c>
      <c r="C61" s="7">
        <v>617.56926599999997</v>
      </c>
      <c r="D61" s="7"/>
      <c r="E61" s="7">
        <v>185.40666999999999</v>
      </c>
      <c r="F61" s="7">
        <v>32.459831999999999</v>
      </c>
      <c r="G61" s="7">
        <v>1322.4222119999999</v>
      </c>
      <c r="H61" s="7">
        <v>82.314897999999999</v>
      </c>
      <c r="I61" s="7">
        <v>46.826189999999997</v>
      </c>
      <c r="J61" s="7"/>
      <c r="K61" s="7">
        <v>328</v>
      </c>
      <c r="L61" s="7">
        <v>256.40778799999998</v>
      </c>
      <c r="M61" s="7">
        <v>34.553215999999999</v>
      </c>
      <c r="N61" s="7"/>
      <c r="O61" s="7">
        <v>18107.545179324497</v>
      </c>
      <c r="P61" s="8">
        <v>6.9169872978150665E-2</v>
      </c>
      <c r="Q61" s="8">
        <v>3.410563165155877E-2</v>
      </c>
      <c r="R61" s="8"/>
      <c r="S61" s="8">
        <v>1.0239194112943618E-2</v>
      </c>
      <c r="T61" s="8">
        <v>1.7926136137472232E-3</v>
      </c>
      <c r="U61" s="8">
        <v>7.3031556674505171E-2</v>
      </c>
      <c r="V61" s="8">
        <v>4.5458894170805966E-3</v>
      </c>
      <c r="W61" s="8">
        <v>2.5860043167787831E-3</v>
      </c>
      <c r="X61" s="8"/>
      <c r="Y61" s="8">
        <v>1.8113995947640432E-2</v>
      </c>
      <c r="Z61" s="8">
        <v>1.416027327065685E-2</v>
      </c>
      <c r="AA61" s="8">
        <v>1.9082219957376359E-3</v>
      </c>
      <c r="AC61" s="8">
        <v>1</v>
      </c>
      <c r="AD61" s="8">
        <v>0.4930706127266134</v>
      </c>
      <c r="AE61" s="8"/>
      <c r="AF61" s="8">
        <v>0.14802967928216332</v>
      </c>
      <c r="AG61" s="8">
        <v>2.5916103884034494E-2</v>
      </c>
      <c r="AH61" s="8">
        <v>1</v>
      </c>
      <c r="AI61" s="8">
        <v>6.2245550061889011E-2</v>
      </c>
      <c r="AJ61" s="8">
        <v>3.540940977479589E-2</v>
      </c>
      <c r="AK61" s="8"/>
      <c r="AL61" s="8">
        <v>0.24802971170904684</v>
      </c>
      <c r="AM61" s="8">
        <v>0.19389252968778778</v>
      </c>
      <c r="AN61" s="8">
        <v>2.6128732326525683E-2</v>
      </c>
      <c r="AO61" s="8"/>
      <c r="AP61" s="17">
        <v>1957</v>
      </c>
      <c r="AQ61" s="18">
        <f t="shared" si="1"/>
        <v>0.45458894170805964</v>
      </c>
      <c r="AR61" s="18">
        <f t="shared" si="2"/>
        <v>0.71318937338593802</v>
      </c>
    </row>
    <row r="62" spans="1:44">
      <c r="A62" s="17">
        <v>1958</v>
      </c>
      <c r="B62" s="7">
        <v>1676.6402</v>
      </c>
      <c r="C62" s="7">
        <v>716.42661899999996</v>
      </c>
      <c r="D62" s="7"/>
      <c r="E62" s="7">
        <v>194.39278899999999</v>
      </c>
      <c r="F62" s="7">
        <v>0</v>
      </c>
      <c r="G62" s="7">
        <v>1673.2914920000001</v>
      </c>
      <c r="H62" s="7">
        <v>141.74318500000001</v>
      </c>
      <c r="I62" s="7">
        <v>64.073629999999994</v>
      </c>
      <c r="J62" s="7"/>
      <c r="K62" s="7">
        <v>308.7</v>
      </c>
      <c r="L62" s="7">
        <v>285.57131700000002</v>
      </c>
      <c r="M62" s="7">
        <v>53.978211999999999</v>
      </c>
      <c r="N62" s="7"/>
      <c r="O62" s="7">
        <v>21026.514223731483</v>
      </c>
      <c r="P62" s="8">
        <v>7.9739332071868924E-2</v>
      </c>
      <c r="Q62" s="8">
        <v>3.4072533914889618E-2</v>
      </c>
      <c r="R62" s="8"/>
      <c r="S62" s="8">
        <v>9.2451267448124819E-3</v>
      </c>
      <c r="T62" s="8">
        <v>0</v>
      </c>
      <c r="U62" s="8">
        <v>7.9580070866498973E-2</v>
      </c>
      <c r="V62" s="8">
        <v>6.7411642030528384E-3</v>
      </c>
      <c r="W62" s="8">
        <v>3.0472777997450273E-3</v>
      </c>
      <c r="X62" s="8"/>
      <c r="Y62" s="8">
        <v>1.4681463447307261E-2</v>
      </c>
      <c r="Z62" s="8">
        <v>1.3581486401473584E-2</v>
      </c>
      <c r="AA62" s="8">
        <v>2.567149810265637E-3</v>
      </c>
      <c r="AC62" s="8">
        <v>1</v>
      </c>
      <c r="AD62" s="8">
        <v>0.42729896312876187</v>
      </c>
      <c r="AE62" s="8"/>
      <c r="AF62" s="8">
        <v>0.11594186337653123</v>
      </c>
      <c r="AG62" s="8">
        <v>0</v>
      </c>
      <c r="AH62" s="8">
        <v>1</v>
      </c>
      <c r="AI62" s="8">
        <v>8.4709200804327048E-2</v>
      </c>
      <c r="AJ62" s="8">
        <v>3.8291971426577955E-2</v>
      </c>
      <c r="AK62" s="8"/>
      <c r="AL62" s="8">
        <v>0.18448668476227451</v>
      </c>
      <c r="AM62" s="8">
        <v>0.17066441702794483</v>
      </c>
      <c r="AN62" s="8">
        <v>3.2258702239310731E-2</v>
      </c>
      <c r="AO62" s="8"/>
      <c r="AP62" s="17">
        <v>1958</v>
      </c>
      <c r="AQ62" s="18">
        <f t="shared" si="1"/>
        <v>0.67411642030528385</v>
      </c>
      <c r="AR62" s="18">
        <f t="shared" si="2"/>
        <v>0.97884420027978658</v>
      </c>
    </row>
    <row r="63" spans="1:44">
      <c r="A63" s="17">
        <v>1959</v>
      </c>
      <c r="B63" s="7">
        <v>1916.0814</v>
      </c>
      <c r="C63" s="7">
        <v>878.56447600000001</v>
      </c>
      <c r="D63" s="7"/>
      <c r="E63" s="7">
        <v>369.79213700000003</v>
      </c>
      <c r="F63" s="7">
        <v>0</v>
      </c>
      <c r="G63" s="7">
        <v>1833.3583699999999</v>
      </c>
      <c r="H63" s="7">
        <v>159.20428200000001</v>
      </c>
      <c r="I63" s="7">
        <v>76.617621</v>
      </c>
      <c r="J63" s="7"/>
      <c r="K63" s="7">
        <v>363.21</v>
      </c>
      <c r="L63" s="7">
        <v>303.29943900000001</v>
      </c>
      <c r="M63" s="7">
        <v>65</v>
      </c>
      <c r="N63" s="7"/>
      <c r="O63" s="7">
        <v>24042.961158272898</v>
      </c>
      <c r="P63" s="8">
        <v>7.9694068770755355E-2</v>
      </c>
      <c r="Q63" s="8">
        <v>3.6541442221550001E-2</v>
      </c>
      <c r="R63" s="8"/>
      <c r="S63" s="8">
        <v>1.5380473917737831E-2</v>
      </c>
      <c r="T63" s="8">
        <v>0</v>
      </c>
      <c r="U63" s="8">
        <v>7.625343475502655E-2</v>
      </c>
      <c r="V63" s="8">
        <v>6.6216586614257248E-3</v>
      </c>
      <c r="W63" s="8">
        <v>3.1866965344090649E-3</v>
      </c>
      <c r="X63" s="8"/>
      <c r="Y63" s="8">
        <v>1.5106708263138533E-2</v>
      </c>
      <c r="Z63" s="8">
        <v>1.2614895353505086E-2</v>
      </c>
      <c r="AA63" s="8">
        <v>2.7034939486908528E-3</v>
      </c>
      <c r="AC63" s="8">
        <v>1</v>
      </c>
      <c r="AD63" s="8">
        <v>0.45852147826287548</v>
      </c>
      <c r="AE63" s="8"/>
      <c r="AF63" s="8">
        <v>0.19299395996433139</v>
      </c>
      <c r="AG63" s="8">
        <v>0</v>
      </c>
      <c r="AH63" s="8">
        <v>1</v>
      </c>
      <c r="AI63" s="8">
        <v>8.6837513388067181E-2</v>
      </c>
      <c r="AJ63" s="8">
        <v>4.1790858925197481E-2</v>
      </c>
      <c r="AK63" s="8"/>
      <c r="AL63" s="8">
        <v>0.19811183996721818</v>
      </c>
      <c r="AM63" s="8">
        <v>0.16543379841225478</v>
      </c>
      <c r="AN63" s="8">
        <v>3.5454061280992218E-2</v>
      </c>
      <c r="AO63" s="8"/>
      <c r="AP63" s="17">
        <v>1959</v>
      </c>
      <c r="AQ63" s="18">
        <f t="shared" si="1"/>
        <v>0.66216586614257245</v>
      </c>
      <c r="AR63" s="18">
        <f t="shared" si="2"/>
        <v>0.98083551958347892</v>
      </c>
    </row>
    <row r="64" spans="1:44">
      <c r="A64" s="17">
        <v>1960</v>
      </c>
      <c r="B64" s="7">
        <v>2132.3438999999998</v>
      </c>
      <c r="C64" s="7">
        <v>1032.72038</v>
      </c>
      <c r="D64" s="7"/>
      <c r="E64" s="7">
        <v>571.07706299999995</v>
      </c>
      <c r="F64" s="7">
        <v>27.117787</v>
      </c>
      <c r="G64" s="7">
        <v>2294.4187149999998</v>
      </c>
      <c r="H64" s="7">
        <v>215.841928</v>
      </c>
      <c r="I64" s="7">
        <v>95.046767000000003</v>
      </c>
      <c r="J64" s="7"/>
      <c r="K64" s="7">
        <v>371.31099999999998</v>
      </c>
      <c r="L64" s="7">
        <v>365.15046000000001</v>
      </c>
      <c r="M64" s="7">
        <v>70.366266999999993</v>
      </c>
      <c r="N64" s="7"/>
      <c r="O64" s="7">
        <v>27192.360220739432</v>
      </c>
      <c r="P64" s="8">
        <v>7.8417021644692511E-2</v>
      </c>
      <c r="Q64" s="8">
        <v>3.797832816337697E-2</v>
      </c>
      <c r="R64" s="8"/>
      <c r="S64" s="8">
        <v>2.100137900366748E-2</v>
      </c>
      <c r="T64" s="8">
        <v>9.972575671940917E-4</v>
      </c>
      <c r="U64" s="8">
        <v>8.4377328645788605E-2</v>
      </c>
      <c r="V64" s="8">
        <v>7.9375944657933302E-3</v>
      </c>
      <c r="W64" s="8">
        <v>3.4953481870804459E-3</v>
      </c>
      <c r="X64" s="8"/>
      <c r="Y64" s="8">
        <v>1.3654975036584119E-2</v>
      </c>
      <c r="Z64" s="8">
        <v>1.3428420962204752E-2</v>
      </c>
      <c r="AA64" s="8">
        <v>2.587721934719448E-3</v>
      </c>
      <c r="AC64" s="8">
        <v>1</v>
      </c>
      <c r="AD64" s="8">
        <v>0.48431230065656861</v>
      </c>
      <c r="AE64" s="8"/>
      <c r="AF64" s="8">
        <v>0.26781658577680645</v>
      </c>
      <c r="AG64" s="8">
        <v>1.271736092850689E-2</v>
      </c>
      <c r="AH64" s="8">
        <v>1</v>
      </c>
      <c r="AI64" s="8">
        <v>9.4072597381162845E-2</v>
      </c>
      <c r="AJ64" s="8">
        <v>4.1425205599406038E-2</v>
      </c>
      <c r="AK64" s="8"/>
      <c r="AL64" s="8">
        <v>0.16183227480342446</v>
      </c>
      <c r="AM64" s="8">
        <v>0.15914726358044026</v>
      </c>
      <c r="AN64" s="8">
        <v>3.0668450592724529E-2</v>
      </c>
      <c r="AO64" s="8"/>
      <c r="AP64" s="17">
        <v>1960</v>
      </c>
      <c r="AQ64" s="18">
        <f t="shared" si="1"/>
        <v>0.79375944657933306</v>
      </c>
      <c r="AR64" s="18">
        <f t="shared" si="2"/>
        <v>1.1432942652873777</v>
      </c>
    </row>
    <row r="65" spans="1:46">
      <c r="A65" s="17">
        <v>1961</v>
      </c>
      <c r="B65" s="7">
        <v>2299.4029999999998</v>
      </c>
      <c r="C65" s="7">
        <v>1058.3273340000001</v>
      </c>
      <c r="D65" s="7"/>
      <c r="E65" s="7">
        <v>564.99202700000001</v>
      </c>
      <c r="F65" s="7">
        <v>3.5560000000000001E-3</v>
      </c>
      <c r="G65" s="7">
        <v>3495.1785399999999</v>
      </c>
      <c r="H65" s="7">
        <v>334.67883799999998</v>
      </c>
      <c r="I65" s="7">
        <v>162.48131799999999</v>
      </c>
      <c r="J65" s="7"/>
      <c r="K65" s="7">
        <v>603.47</v>
      </c>
      <c r="L65" s="7">
        <v>410.64487200000002</v>
      </c>
      <c r="M65" s="7">
        <v>69.201892000000001</v>
      </c>
      <c r="N65" s="7"/>
      <c r="O65" s="7">
        <v>30928.355149243256</v>
      </c>
      <c r="P65" s="8">
        <v>7.4346113425830238E-2</v>
      </c>
      <c r="Q65" s="8">
        <v>3.4218675027918345E-2</v>
      </c>
      <c r="R65" s="8"/>
      <c r="S65" s="8">
        <v>1.8267768339882893E-2</v>
      </c>
      <c r="T65" s="8">
        <v>1.1497539985041872E-7</v>
      </c>
      <c r="U65" s="8">
        <v>0.11300887238051256</v>
      </c>
      <c r="V65" s="8">
        <v>1.0821100455715273E-2</v>
      </c>
      <c r="W65" s="8">
        <v>5.2534742703242501E-3</v>
      </c>
      <c r="X65" s="8"/>
      <c r="Y65" s="8">
        <v>1.9511868545481491E-2</v>
      </c>
      <c r="Z65" s="8">
        <v>1.3277294250484819E-2</v>
      </c>
      <c r="AA65" s="8">
        <v>2.2374902145965952E-3</v>
      </c>
      <c r="AC65" s="8">
        <v>1</v>
      </c>
      <c r="AD65" s="8">
        <v>0.46026178708125554</v>
      </c>
      <c r="AE65" s="8"/>
      <c r="AF65" s="8">
        <v>0.24571248580609839</v>
      </c>
      <c r="AG65" s="8">
        <v>1.5464883711119801E-6</v>
      </c>
      <c r="AH65" s="8">
        <v>1</v>
      </c>
      <c r="AI65" s="8">
        <v>9.5754432619055849E-2</v>
      </c>
      <c r="AJ65" s="8">
        <v>4.6487272721696213E-2</v>
      </c>
      <c r="AK65" s="8"/>
      <c r="AL65" s="8">
        <v>0.17265784654308391</v>
      </c>
      <c r="AM65" s="8">
        <v>0.11748895436969581</v>
      </c>
      <c r="AN65" s="8">
        <v>1.97992437891313E-2</v>
      </c>
      <c r="AO65" s="8"/>
      <c r="AP65" s="17">
        <v>1961</v>
      </c>
      <c r="AQ65" s="18">
        <f t="shared" si="1"/>
        <v>1.0821100455715273</v>
      </c>
      <c r="AR65" s="18">
        <f t="shared" si="2"/>
        <v>1.6074574726039523</v>
      </c>
    </row>
    <row r="66" spans="1:46">
      <c r="A66" s="17">
        <v>1962</v>
      </c>
      <c r="B66" s="7">
        <v>2143.0396999999998</v>
      </c>
      <c r="C66" s="7">
        <v>1112</v>
      </c>
      <c r="D66" s="7">
        <v>0</v>
      </c>
      <c r="E66" s="7">
        <v>522.41763800000001</v>
      </c>
      <c r="F66" s="7">
        <v>4.3429999999999996E-3</v>
      </c>
      <c r="G66" s="7">
        <v>3386.0179309999999</v>
      </c>
      <c r="H66" s="7">
        <v>472</v>
      </c>
      <c r="I66" s="7">
        <v>182</v>
      </c>
      <c r="J66" s="7"/>
      <c r="K66" s="7">
        <v>693.02499999999998</v>
      </c>
      <c r="L66" s="7">
        <v>454</v>
      </c>
      <c r="M66" s="7">
        <v>120</v>
      </c>
      <c r="N66" s="7"/>
      <c r="O66" s="7">
        <v>34769.872472900686</v>
      </c>
      <c r="P66" s="8">
        <v>6.1634960026680133E-2</v>
      </c>
      <c r="Q66" s="8">
        <v>3.1981710627977784E-2</v>
      </c>
      <c r="R66" s="8"/>
      <c r="S66" s="8">
        <v>1.5025008745924145E-2</v>
      </c>
      <c r="T66" s="8">
        <v>1.24906986742183E-7</v>
      </c>
      <c r="U66" s="8">
        <v>9.7383674146030608E-2</v>
      </c>
      <c r="V66" s="8">
        <v>1.3574970698206396E-2</v>
      </c>
      <c r="W66" s="8">
        <v>5.2344166675287376E-3</v>
      </c>
      <c r="X66" s="8"/>
      <c r="Y66" s="8">
        <v>1.9931767093484085E-2</v>
      </c>
      <c r="Z66" s="8">
        <v>1.3057281137681577E-2</v>
      </c>
      <c r="AA66" s="8">
        <v>3.4512637368321348E-3</v>
      </c>
      <c r="AC66" s="8">
        <v>1</v>
      </c>
      <c r="AD66" s="8">
        <v>0.51888912743893645</v>
      </c>
      <c r="AE66" s="8"/>
      <c r="AF66" s="8">
        <v>0.24377412980263505</v>
      </c>
      <c r="AG66" s="8">
        <v>2.0265606838734718E-6</v>
      </c>
      <c r="AH66" s="8">
        <v>1</v>
      </c>
      <c r="AI66" s="8">
        <v>0.13939678100304781</v>
      </c>
      <c r="AJ66" s="8">
        <v>5.3750453691853176E-2</v>
      </c>
      <c r="AK66" s="8"/>
      <c r="AL66" s="8">
        <v>0.20467257236151948</v>
      </c>
      <c r="AM66" s="8">
        <v>0.1340808020664909</v>
      </c>
      <c r="AN66" s="8">
        <v>3.5439859577046054E-2</v>
      </c>
      <c r="AO66" s="8"/>
      <c r="AP66" s="17">
        <v>1962</v>
      </c>
      <c r="AQ66" s="18">
        <f t="shared" si="1"/>
        <v>1.3574970698206397</v>
      </c>
      <c r="AR66" s="18">
        <f t="shared" si="2"/>
        <v>1.8809387365735133</v>
      </c>
    </row>
    <row r="67" spans="1:46">
      <c r="A67" s="17">
        <v>1963</v>
      </c>
      <c r="B67" s="7">
        <v>3236.0781999999999</v>
      </c>
      <c r="C67" s="7">
        <v>1565</v>
      </c>
      <c r="D67" s="7">
        <v>0</v>
      </c>
      <c r="E67" s="7">
        <v>553.066693951459</v>
      </c>
      <c r="F67" s="7">
        <v>5.7489999999999998E-3</v>
      </c>
      <c r="G67" s="7">
        <v>4175.8336740000004</v>
      </c>
      <c r="H67" s="7">
        <v>544</v>
      </c>
      <c r="I67" s="7">
        <v>179</v>
      </c>
      <c r="J67" s="7"/>
      <c r="K67" s="7">
        <v>729</v>
      </c>
      <c r="L67" s="7">
        <v>606</v>
      </c>
      <c r="M67" s="7">
        <v>308.76390500000002</v>
      </c>
      <c r="N67" s="7"/>
      <c r="O67" s="7">
        <v>44250.318877824408</v>
      </c>
      <c r="P67" s="8">
        <v>7.3131183730784977E-2</v>
      </c>
      <c r="Q67" s="8">
        <v>3.5366976774133113E-2</v>
      </c>
      <c r="R67" s="8"/>
      <c r="S67" s="8">
        <v>1.249859228084846E-2</v>
      </c>
      <c r="T67" s="8">
        <v>1.2991996771532989E-7</v>
      </c>
      <c r="U67" s="8">
        <v>9.436844253099104E-2</v>
      </c>
      <c r="V67" s="8">
        <v>1.2293696718931895E-2</v>
      </c>
      <c r="W67" s="8">
        <v>4.0451685895014876E-3</v>
      </c>
      <c r="X67" s="8"/>
      <c r="Y67" s="8">
        <v>1.6474457551656895E-2</v>
      </c>
      <c r="Z67" s="8">
        <v>1.3694816565574868E-2</v>
      </c>
      <c r="AA67" s="8">
        <v>6.9776650842336392E-3</v>
      </c>
      <c r="AC67" s="8">
        <v>1</v>
      </c>
      <c r="AD67" s="8">
        <v>0.48361006850823324</v>
      </c>
      <c r="AE67" s="8"/>
      <c r="AF67" s="8">
        <v>0.17090646757283523</v>
      </c>
      <c r="AG67" s="8">
        <v>1.7765330887244938E-6</v>
      </c>
      <c r="AH67" s="8">
        <v>1</v>
      </c>
      <c r="AI67" s="8">
        <v>0.13027338789547774</v>
      </c>
      <c r="AJ67" s="8">
        <v>4.2865691972960508E-2</v>
      </c>
      <c r="AK67" s="8"/>
      <c r="AL67" s="8">
        <v>0.17457591870552072</v>
      </c>
      <c r="AM67" s="8">
        <v>0.14512072254532998</v>
      </c>
      <c r="AN67" s="8">
        <v>7.3940661698873977E-2</v>
      </c>
      <c r="AO67" s="8"/>
      <c r="AP67" s="17">
        <v>1963</v>
      </c>
      <c r="AQ67" s="18">
        <f t="shared" si="1"/>
        <v>1.2293696718931895</v>
      </c>
      <c r="AR67" s="18">
        <f t="shared" si="2"/>
        <v>1.6338865308433381</v>
      </c>
    </row>
    <row r="68" spans="1:46">
      <c r="A68" s="17">
        <v>1964</v>
      </c>
      <c r="B68" s="7">
        <v>4163.3449000000001</v>
      </c>
      <c r="C68" s="7">
        <v>2212</v>
      </c>
      <c r="D68" s="7">
        <v>0</v>
      </c>
      <c r="E68" s="7">
        <v>735.55870676001189</v>
      </c>
      <c r="F68" s="7">
        <v>7.4229999999999999E-3</v>
      </c>
      <c r="G68" s="7">
        <v>4705.9921459999996</v>
      </c>
      <c r="H68" s="7">
        <v>728</v>
      </c>
      <c r="I68" s="7">
        <v>204</v>
      </c>
      <c r="J68" s="7"/>
      <c r="K68" s="7">
        <v>695</v>
      </c>
      <c r="L68" s="7">
        <v>705</v>
      </c>
      <c r="M68" s="7">
        <v>224.3</v>
      </c>
      <c r="N68" s="7"/>
      <c r="O68" s="7">
        <v>54657.65460053947</v>
      </c>
      <c r="P68" s="8">
        <v>7.6171305381239465E-2</v>
      </c>
      <c r="Q68" s="8">
        <v>4.0470086324892685E-2</v>
      </c>
      <c r="R68" s="8"/>
      <c r="S68" s="8">
        <v>1.3457560741231512E-2</v>
      </c>
      <c r="T68" s="8">
        <v>1.3580897413638263E-7</v>
      </c>
      <c r="U68" s="8">
        <v>8.609941609081688E-2</v>
      </c>
      <c r="V68" s="8">
        <v>1.3319268917053288E-2</v>
      </c>
      <c r="W68" s="8">
        <v>3.7323226086248226E-3</v>
      </c>
      <c r="X68" s="8"/>
      <c r="Y68" s="8">
        <v>1.2715510848011037E-2</v>
      </c>
      <c r="Z68" s="8">
        <v>1.28984678386299E-2</v>
      </c>
      <c r="AA68" s="8">
        <v>4.1037252995811159E-3</v>
      </c>
      <c r="AC68" s="8">
        <v>1</v>
      </c>
      <c r="AD68" s="8">
        <v>0.53130356795565992</v>
      </c>
      <c r="AE68" s="8"/>
      <c r="AF68" s="8">
        <v>0.17667493912407109</v>
      </c>
      <c r="AG68" s="8">
        <v>1.7829414036776055E-6</v>
      </c>
      <c r="AH68" s="8">
        <v>1</v>
      </c>
      <c r="AI68" s="8">
        <v>0.15469639077463945</v>
      </c>
      <c r="AJ68" s="8">
        <v>4.3348988623662703E-2</v>
      </c>
      <c r="AK68" s="8"/>
      <c r="AL68" s="8">
        <v>0.14768405437963519</v>
      </c>
      <c r="AM68" s="8">
        <v>0.14980900480236375</v>
      </c>
      <c r="AN68" s="8">
        <v>4.7662637981801689E-2</v>
      </c>
      <c r="AO68" s="8"/>
      <c r="AP68" s="17">
        <v>1964</v>
      </c>
      <c r="AQ68" s="18">
        <f t="shared" si="1"/>
        <v>1.3319268917053289</v>
      </c>
      <c r="AR68" s="18">
        <f t="shared" si="2"/>
        <v>1.7051591525678111</v>
      </c>
    </row>
    <row r="69" spans="1:46">
      <c r="A69" s="17">
        <v>1965</v>
      </c>
      <c r="B69" s="7">
        <v>4411.9808000000003</v>
      </c>
      <c r="C69" s="7">
        <v>2240</v>
      </c>
      <c r="D69" s="7">
        <v>393</v>
      </c>
      <c r="E69" s="7">
        <v>601.51010150415277</v>
      </c>
      <c r="F69" s="7">
        <v>1.0678E-2</v>
      </c>
      <c r="G69" s="7">
        <v>5807.8908719999999</v>
      </c>
      <c r="H69" s="7">
        <v>782</v>
      </c>
      <c r="I69" s="7">
        <v>209</v>
      </c>
      <c r="J69" s="7"/>
      <c r="K69" s="7">
        <v>739</v>
      </c>
      <c r="L69" s="7">
        <v>779</v>
      </c>
      <c r="M69" s="7">
        <v>234.319784</v>
      </c>
      <c r="N69" s="7"/>
      <c r="O69" s="7">
        <v>61811.018020100033</v>
      </c>
      <c r="P69" s="8">
        <v>7.1378549348035156E-2</v>
      </c>
      <c r="Q69" s="8">
        <v>3.623949373025348E-2</v>
      </c>
      <c r="R69" s="8">
        <v>6.3580897482096504E-3</v>
      </c>
      <c r="S69" s="8">
        <v>9.7314381929213736E-3</v>
      </c>
      <c r="T69" s="8">
        <v>1.7275237234448511E-7</v>
      </c>
      <c r="U69" s="8">
        <v>9.3962064661535893E-2</v>
      </c>
      <c r="V69" s="8">
        <v>1.2651466114758134E-2</v>
      </c>
      <c r="W69" s="8">
        <v>3.381274191795972E-3</v>
      </c>
      <c r="X69" s="8"/>
      <c r="Y69" s="8">
        <v>1.195579726190059E-2</v>
      </c>
      <c r="Z69" s="8">
        <v>1.2602931078512259E-2</v>
      </c>
      <c r="AA69" s="8">
        <v>3.7909064031885491E-3</v>
      </c>
      <c r="AC69" s="8">
        <v>1</v>
      </c>
      <c r="AD69" s="8">
        <v>0.50770846509576828</v>
      </c>
      <c r="AE69" s="8">
        <v>8.9075636956534351E-2</v>
      </c>
      <c r="AF69" s="8">
        <v>0.13633561177422909</v>
      </c>
      <c r="AG69" s="8">
        <v>2.4202281206663456E-6</v>
      </c>
      <c r="AH69" s="8">
        <v>1</v>
      </c>
      <c r="AI69" s="8">
        <v>0.13464440314642331</v>
      </c>
      <c r="AJ69" s="8">
        <v>3.5985524626090115E-2</v>
      </c>
      <c r="AK69" s="8"/>
      <c r="AL69" s="8">
        <v>0.12724068276880668</v>
      </c>
      <c r="AM69" s="8">
        <v>0.1341278645154268</v>
      </c>
      <c r="AN69" s="8">
        <v>4.0345073480919216E-2</v>
      </c>
      <c r="AO69" s="8"/>
      <c r="AP69" s="17">
        <v>1965</v>
      </c>
      <c r="AQ69" s="18">
        <f t="shared" si="1"/>
        <v>1.2651466114758134</v>
      </c>
      <c r="AR69" s="18">
        <f t="shared" si="2"/>
        <v>1.6032740306554105</v>
      </c>
    </row>
    <row r="70" spans="1:46">
      <c r="A70" s="17">
        <v>1966</v>
      </c>
      <c r="B70" s="7">
        <v>6455.9357</v>
      </c>
      <c r="C70" s="7">
        <v>2530</v>
      </c>
      <c r="D70" s="7">
        <v>682</v>
      </c>
      <c r="E70" s="7">
        <v>1947.5527724790284</v>
      </c>
      <c r="F70" s="7">
        <v>1.7503000000000001E-2</v>
      </c>
      <c r="G70" s="7">
        <v>7719.6273590000001</v>
      </c>
      <c r="H70" s="7">
        <v>956</v>
      </c>
      <c r="I70" s="7">
        <v>308</v>
      </c>
      <c r="J70" s="7"/>
      <c r="K70" s="7">
        <v>963</v>
      </c>
      <c r="L70" s="7">
        <v>934</v>
      </c>
      <c r="M70" s="7">
        <v>346.1</v>
      </c>
      <c r="N70" s="7"/>
      <c r="O70" s="7">
        <v>74838.941700615644</v>
      </c>
      <c r="P70" s="8">
        <v>8.6264390613996239E-2</v>
      </c>
      <c r="Q70" s="8">
        <v>3.380592967389847E-2</v>
      </c>
      <c r="R70" s="8">
        <v>9.1129027816595869E-3</v>
      </c>
      <c r="S70" s="8">
        <v>2.6023253779696449E-2</v>
      </c>
      <c r="T70" s="8">
        <v>2.338755680166976E-7</v>
      </c>
      <c r="U70" s="8">
        <v>0.10314987336247296</v>
      </c>
      <c r="V70" s="8">
        <v>1.2774098327370332E-2</v>
      </c>
      <c r="W70" s="8">
        <v>4.1155044820398133E-3</v>
      </c>
      <c r="X70" s="8"/>
      <c r="Y70" s="8">
        <v>1.2867632520143963E-2</v>
      </c>
      <c r="Z70" s="8">
        <v>1.2480133721510344E-2</v>
      </c>
      <c r="AA70" s="8">
        <v>4.6245977312791547E-3</v>
      </c>
      <c r="AC70" s="8">
        <v>1</v>
      </c>
      <c r="AD70" s="8">
        <v>0.39188742229883111</v>
      </c>
      <c r="AE70" s="8">
        <v>0.10563921818490231</v>
      </c>
      <c r="AF70" s="8">
        <v>0.30166855169871476</v>
      </c>
      <c r="AG70" s="8">
        <v>2.7111484397219137E-6</v>
      </c>
      <c r="AH70" s="8">
        <v>1</v>
      </c>
      <c r="AI70" s="8">
        <v>0.12384017460187874</v>
      </c>
      <c r="AJ70" s="8">
        <v>3.9898298930312395E-2</v>
      </c>
      <c r="AK70" s="8"/>
      <c r="AL70" s="8">
        <v>0.1247469541230222</v>
      </c>
      <c r="AM70" s="8">
        <v>0.12099029610685642</v>
      </c>
      <c r="AN70" s="8">
        <v>4.4833770323964676E-2</v>
      </c>
      <c r="AO70" s="8"/>
      <c r="AP70" s="17">
        <v>1966</v>
      </c>
      <c r="AQ70" s="18">
        <f t="shared" si="1"/>
        <v>1.2774098327370331</v>
      </c>
      <c r="AR70" s="18">
        <f t="shared" si="2"/>
        <v>1.6889602809410145</v>
      </c>
      <c r="AT70" s="23" t="s">
        <v>35</v>
      </c>
    </row>
    <row r="71" spans="1:46">
      <c r="A71" s="17">
        <v>1967</v>
      </c>
      <c r="B71" s="7">
        <v>7294.6954999999998</v>
      </c>
      <c r="C71" s="7">
        <v>3433</v>
      </c>
      <c r="D71" s="7">
        <v>604</v>
      </c>
      <c r="E71" s="7">
        <v>1552.7048023158648</v>
      </c>
      <c r="F71" s="7">
        <v>1.9914999999999999E-2</v>
      </c>
      <c r="G71" s="7">
        <v>8138.2470890000004</v>
      </c>
      <c r="H71" s="7">
        <v>1057</v>
      </c>
      <c r="I71" s="7">
        <v>346</v>
      </c>
      <c r="J71" s="7"/>
      <c r="K71" s="7">
        <v>1203</v>
      </c>
      <c r="L71" s="7">
        <v>1034</v>
      </c>
      <c r="M71" s="7">
        <v>342.3</v>
      </c>
      <c r="N71" s="7"/>
      <c r="O71" s="7">
        <v>84468.763784760828</v>
      </c>
      <c r="P71" s="8">
        <v>8.6359681060184407E-2</v>
      </c>
      <c r="Q71" s="8">
        <v>4.0642242720016632E-2</v>
      </c>
      <c r="R71" s="8">
        <v>7.1505722699941867E-3</v>
      </c>
      <c r="S71" s="8">
        <v>1.8381999839282497E-2</v>
      </c>
      <c r="T71" s="8">
        <v>2.3576762708101692E-7</v>
      </c>
      <c r="U71" s="8">
        <v>9.6346231723450859E-2</v>
      </c>
      <c r="V71" s="8">
        <v>1.2513501472489827E-2</v>
      </c>
      <c r="W71" s="8">
        <v>4.0961887506920343E-3</v>
      </c>
      <c r="X71" s="8"/>
      <c r="Y71" s="8">
        <v>1.424195106093213E-2</v>
      </c>
      <c r="Z71" s="8">
        <v>1.2241211468831108E-2</v>
      </c>
      <c r="AA71" s="8">
        <v>4.0523855761904143E-3</v>
      </c>
      <c r="AC71" s="8">
        <v>1</v>
      </c>
      <c r="AD71" s="8">
        <v>0.47061594277650109</v>
      </c>
      <c r="AE71" s="8">
        <v>8.2799892058551317E-2</v>
      </c>
      <c r="AF71" s="8">
        <v>0.2128539570042183</v>
      </c>
      <c r="AG71" s="8">
        <v>2.7300659773941215E-6</v>
      </c>
      <c r="AH71" s="8">
        <v>1</v>
      </c>
      <c r="AI71" s="8">
        <v>0.12988054902248986</v>
      </c>
      <c r="AJ71" s="8">
        <v>4.2515297977087509E-2</v>
      </c>
      <c r="AK71" s="8"/>
      <c r="AL71" s="8">
        <v>0.14782053024981581</v>
      </c>
      <c r="AM71" s="8">
        <v>0.12705438759626728</v>
      </c>
      <c r="AN71" s="8">
        <v>4.2060654617216919E-2</v>
      </c>
      <c r="AO71" s="8"/>
      <c r="AP71" s="17">
        <v>1967</v>
      </c>
      <c r="AQ71" s="18">
        <f t="shared" si="1"/>
        <v>1.2513501472489827</v>
      </c>
      <c r="AR71" s="18">
        <f t="shared" si="2"/>
        <v>1.6609690223181861</v>
      </c>
    </row>
    <row r="72" spans="1:46">
      <c r="A72" s="17">
        <v>1968</v>
      </c>
      <c r="B72" s="7">
        <v>8858.2893000000004</v>
      </c>
      <c r="C72" s="7">
        <v>4055</v>
      </c>
      <c r="D72" s="7">
        <v>794</v>
      </c>
      <c r="E72" s="7">
        <v>2246.0865094250889</v>
      </c>
      <c r="F72" s="7">
        <v>2.7106999999999999E-2</v>
      </c>
      <c r="G72" s="7">
        <v>11011.288112</v>
      </c>
      <c r="H72" s="7">
        <v>1379</v>
      </c>
      <c r="I72" s="7">
        <v>404</v>
      </c>
      <c r="J72" s="7"/>
      <c r="K72" s="7">
        <v>1526</v>
      </c>
      <c r="L72" s="7">
        <v>1445</v>
      </c>
      <c r="M72" s="7">
        <v>365.8</v>
      </c>
      <c r="N72" s="7"/>
      <c r="O72" s="7">
        <v>98030.000984977334</v>
      </c>
      <c r="P72" s="8">
        <v>9.0363044078286756E-2</v>
      </c>
      <c r="Q72" s="8">
        <v>4.136488788387762E-2</v>
      </c>
      <c r="R72" s="8">
        <v>8.0995612773856543E-3</v>
      </c>
      <c r="S72" s="8">
        <v>2.2912235916118084E-2</v>
      </c>
      <c r="T72" s="8">
        <v>2.765173898565402E-7</v>
      </c>
      <c r="U72" s="8">
        <v>0.11232569622933526</v>
      </c>
      <c r="V72" s="8">
        <v>1.4067122168154682E-2</v>
      </c>
      <c r="W72" s="8">
        <v>4.1211873502063024E-3</v>
      </c>
      <c r="X72" s="8"/>
      <c r="Y72" s="8">
        <v>1.5566663109937668E-2</v>
      </c>
      <c r="Z72" s="8">
        <v>1.474038544813888E-2</v>
      </c>
      <c r="AA72" s="8">
        <v>3.7315107245184794E-3</v>
      </c>
      <c r="AC72" s="8">
        <v>1</v>
      </c>
      <c r="AD72" s="8">
        <v>0.45776332908883433</v>
      </c>
      <c r="AE72" s="8">
        <v>8.9633559382622546E-2</v>
      </c>
      <c r="AF72" s="8">
        <v>0.25355759259579486</v>
      </c>
      <c r="AG72" s="8">
        <v>3.0600716551445207E-6</v>
      </c>
      <c r="AH72" s="8">
        <v>1</v>
      </c>
      <c r="AI72" s="8">
        <v>0.12523512108426066</v>
      </c>
      <c r="AJ72" s="8">
        <v>3.6689622130559325E-2</v>
      </c>
      <c r="AK72" s="8"/>
      <c r="AL72" s="8">
        <v>0.13858505784958794</v>
      </c>
      <c r="AM72" s="8">
        <v>0.13122897024420352</v>
      </c>
      <c r="AN72" s="8">
        <v>3.322045488950149E-2</v>
      </c>
      <c r="AO72" s="8"/>
      <c r="AP72" s="17">
        <v>1968</v>
      </c>
      <c r="AQ72" s="18">
        <f t="shared" si="1"/>
        <v>1.4067122168154682</v>
      </c>
      <c r="AR72" s="18">
        <f t="shared" si="2"/>
        <v>1.8188309518360986</v>
      </c>
    </row>
    <row r="73" spans="1:46">
      <c r="A73" s="17">
        <v>1969</v>
      </c>
      <c r="B73" s="7">
        <v>11249.0524</v>
      </c>
      <c r="C73" s="7">
        <v>5583</v>
      </c>
      <c r="D73" s="7">
        <v>1089</v>
      </c>
      <c r="E73" s="7">
        <v>2323.2287208622311</v>
      </c>
      <c r="F73" s="7">
        <v>0</v>
      </c>
      <c r="G73" s="7">
        <v>14664.05956</v>
      </c>
      <c r="H73" s="7">
        <v>1866</v>
      </c>
      <c r="I73" s="7">
        <v>821</v>
      </c>
      <c r="J73" s="7"/>
      <c r="K73" s="7">
        <v>2931</v>
      </c>
      <c r="L73" s="7">
        <v>1437</v>
      </c>
      <c r="M73" s="7">
        <v>426.1</v>
      </c>
      <c r="N73" s="7"/>
      <c r="O73" s="7">
        <v>112803.44282290842</v>
      </c>
      <c r="P73" s="8">
        <v>9.9722598162717724E-2</v>
      </c>
      <c r="Q73" s="8">
        <v>4.9493170246273636E-2</v>
      </c>
      <c r="R73" s="8">
        <v>9.6539606659845935E-3</v>
      </c>
      <c r="S73" s="8">
        <v>2.0595370697235701E-2</v>
      </c>
      <c r="T73" s="8">
        <v>0</v>
      </c>
      <c r="U73" s="8">
        <v>0.12999656032680931</v>
      </c>
      <c r="V73" s="8">
        <v>1.6542048303698119E-2</v>
      </c>
      <c r="W73" s="8">
        <v>7.2781466545209844E-3</v>
      </c>
      <c r="X73" s="8"/>
      <c r="Y73" s="8">
        <v>2.5983249505969554E-2</v>
      </c>
      <c r="Z73" s="8">
        <v>1.27389728898254E-2</v>
      </c>
      <c r="AA73" s="8">
        <v>3.7773669786740458E-3</v>
      </c>
      <c r="AC73" s="8">
        <v>1</v>
      </c>
      <c r="AD73" s="8">
        <v>0.49630847128065647</v>
      </c>
      <c r="AE73" s="8">
        <v>9.6808154258397797E-2</v>
      </c>
      <c r="AF73" s="8">
        <v>0.20652661559850419</v>
      </c>
      <c r="AG73" s="8">
        <v>0</v>
      </c>
      <c r="AH73" s="8">
        <v>1</v>
      </c>
      <c r="AI73" s="8">
        <v>0.12724989232108658</v>
      </c>
      <c r="AJ73" s="8">
        <v>5.5987224863672067E-2</v>
      </c>
      <c r="AK73" s="8"/>
      <c r="AL73" s="8">
        <v>0.1998764385815138</v>
      </c>
      <c r="AM73" s="8">
        <v>9.7994691996463767E-2</v>
      </c>
      <c r="AN73" s="8">
        <v>2.9057437898185955E-2</v>
      </c>
      <c r="AO73" s="8"/>
      <c r="AP73" s="17">
        <v>1969</v>
      </c>
      <c r="AQ73" s="18">
        <f t="shared" si="1"/>
        <v>1.6542048303698118</v>
      </c>
      <c r="AR73" s="18">
        <f t="shared" si="2"/>
        <v>2.3820194958219103</v>
      </c>
    </row>
    <row r="74" spans="1:46">
      <c r="A74" s="17">
        <v>1970</v>
      </c>
      <c r="B74" s="7">
        <v>13155.463900000001</v>
      </c>
      <c r="C74" s="7">
        <v>6058</v>
      </c>
      <c r="D74" s="7">
        <v>1162</v>
      </c>
      <c r="E74" s="7">
        <v>3514.0147192405043</v>
      </c>
      <c r="F74" s="7">
        <v>0</v>
      </c>
      <c r="G74" s="7">
        <v>18238</v>
      </c>
      <c r="H74" s="7">
        <v>2486</v>
      </c>
      <c r="I74" s="7">
        <v>1309</v>
      </c>
      <c r="J74" s="7"/>
      <c r="K74" s="7">
        <v>2882</v>
      </c>
      <c r="L74" s="7">
        <v>1885</v>
      </c>
      <c r="M74" s="7">
        <v>682.6</v>
      </c>
      <c r="N74" s="7"/>
      <c r="O74" s="7">
        <v>132767.54792000001</v>
      </c>
      <c r="P74" s="8">
        <v>9.9086441725405025E-2</v>
      </c>
      <c r="Q74" s="8">
        <v>4.5628620057442719E-2</v>
      </c>
      <c r="R74" s="8">
        <v>8.7521387432731006E-3</v>
      </c>
      <c r="S74" s="8">
        <v>2.6467422004041966E-2</v>
      </c>
      <c r="T74" s="8">
        <v>0</v>
      </c>
      <c r="U74" s="8">
        <v>0.13736790567970292</v>
      </c>
      <c r="V74" s="8">
        <v>1.8724455177088577E-2</v>
      </c>
      <c r="W74" s="8">
        <v>9.8593370180245169E-3</v>
      </c>
      <c r="X74" s="8"/>
      <c r="Y74" s="8">
        <v>2.1707111753969943E-2</v>
      </c>
      <c r="Z74" s="8">
        <v>1.4197746584397413E-2</v>
      </c>
      <c r="AA74" s="8">
        <v>5.141316614593992E-3</v>
      </c>
      <c r="AC74" s="8">
        <v>1</v>
      </c>
      <c r="AD74" s="8">
        <v>0.46049307314810844</v>
      </c>
      <c r="AE74" s="8">
        <v>8.8328318091466157E-2</v>
      </c>
      <c r="AF74" s="8">
        <v>0.26711446635040398</v>
      </c>
      <c r="AG74" s="8">
        <v>0</v>
      </c>
      <c r="AH74" s="8">
        <v>1</v>
      </c>
      <c r="AI74" s="8">
        <v>0.13630880579010857</v>
      </c>
      <c r="AJ74" s="8">
        <v>7.1773220747889027E-2</v>
      </c>
      <c r="AK74" s="8"/>
      <c r="AL74" s="8">
        <v>0.158021712907117</v>
      </c>
      <c r="AM74" s="8">
        <v>0.1033556310999013</v>
      </c>
      <c r="AN74" s="8">
        <v>3.7427349490075666E-2</v>
      </c>
      <c r="AO74" s="8"/>
      <c r="AP74" s="17">
        <v>1970</v>
      </c>
      <c r="AQ74" s="18">
        <f t="shared" si="1"/>
        <v>1.8724455177088577</v>
      </c>
      <c r="AR74" s="18">
        <f t="shared" si="2"/>
        <v>2.8583792195113094</v>
      </c>
    </row>
    <row r="75" spans="1:46">
      <c r="A75" s="17">
        <v>1971</v>
      </c>
      <c r="B75" s="7">
        <v>16651.469499999999</v>
      </c>
      <c r="C75" s="7">
        <v>8184</v>
      </c>
      <c r="D75" s="7">
        <v>1676</v>
      </c>
      <c r="E75" s="7">
        <v>3486.1575230670942</v>
      </c>
      <c r="F75" s="7">
        <v>0</v>
      </c>
      <c r="G75" s="7">
        <v>22288</v>
      </c>
      <c r="H75" s="7">
        <v>3302</v>
      </c>
      <c r="I75" s="7">
        <v>1630</v>
      </c>
      <c r="J75" s="7"/>
      <c r="K75" s="7">
        <v>3160</v>
      </c>
      <c r="L75" s="7">
        <v>3789</v>
      </c>
      <c r="M75" s="7">
        <v>794.9</v>
      </c>
      <c r="N75" s="7"/>
      <c r="O75" s="7">
        <v>155884.45475000003</v>
      </c>
      <c r="P75" s="8">
        <v>0.10681930745887923</v>
      </c>
      <c r="Q75" s="8">
        <v>5.2500424196403064E-2</v>
      </c>
      <c r="R75" s="8">
        <v>1.0751553146770716E-2</v>
      </c>
      <c r="S75" s="8">
        <v>2.2363727856366599E-2</v>
      </c>
      <c r="T75" s="8">
        <v>0</v>
      </c>
      <c r="U75" s="8">
        <v>0.14297769483008693</v>
      </c>
      <c r="V75" s="8">
        <v>2.1182355901334667E-2</v>
      </c>
      <c r="W75" s="8">
        <v>1.0456462785940493E-2</v>
      </c>
      <c r="X75" s="8"/>
      <c r="Y75" s="8">
        <v>2.0271424787467459E-2</v>
      </c>
      <c r="Z75" s="8">
        <v>2.4306464721428545E-2</v>
      </c>
      <c r="AA75" s="8">
        <v>5.0992897353031273E-3</v>
      </c>
      <c r="AC75" s="8">
        <v>1</v>
      </c>
      <c r="AD75" s="8">
        <v>0.49148815364313642</v>
      </c>
      <c r="AE75" s="8">
        <v>0.10065177731010468</v>
      </c>
      <c r="AF75" s="8">
        <v>0.20936035243418571</v>
      </c>
      <c r="AG75" s="8">
        <v>0</v>
      </c>
      <c r="AH75" s="8">
        <v>1</v>
      </c>
      <c r="AI75" s="8">
        <v>0.14815147164393397</v>
      </c>
      <c r="AJ75" s="8">
        <v>7.3133524766690591E-2</v>
      </c>
      <c r="AK75" s="8"/>
      <c r="AL75" s="8">
        <v>0.14178033022254127</v>
      </c>
      <c r="AM75" s="8">
        <v>0.17000179468772433</v>
      </c>
      <c r="AN75" s="8">
        <v>3.5664931801866473E-2</v>
      </c>
      <c r="AO75" s="8"/>
      <c r="AP75" s="17">
        <v>1971</v>
      </c>
      <c r="AQ75" s="18">
        <f t="shared" si="1"/>
        <v>2.1182355901334669</v>
      </c>
      <c r="AR75" s="18">
        <f t="shared" si="2"/>
        <v>3.1638818687275161</v>
      </c>
    </row>
    <row r="76" spans="1:46">
      <c r="A76" s="17">
        <v>1972</v>
      </c>
      <c r="B76" s="7">
        <v>17703</v>
      </c>
      <c r="C76" s="7">
        <v>8077</v>
      </c>
      <c r="D76" s="7">
        <v>2140</v>
      </c>
      <c r="E76" s="7">
        <v>3932.5270118944527</v>
      </c>
      <c r="F76" s="7">
        <v>0</v>
      </c>
      <c r="G76" s="7">
        <v>24064</v>
      </c>
      <c r="H76" s="7">
        <v>4099</v>
      </c>
      <c r="I76" s="7">
        <v>1664</v>
      </c>
      <c r="J76" s="7"/>
      <c r="K76" s="7">
        <v>3361</v>
      </c>
      <c r="L76" s="7">
        <v>2255</v>
      </c>
      <c r="M76" s="7">
        <v>1007.1</v>
      </c>
      <c r="N76" s="7"/>
      <c r="O76" s="7">
        <v>189614.4265</v>
      </c>
      <c r="P76" s="8">
        <v>9.3363149243288188E-2</v>
      </c>
      <c r="Q76" s="8">
        <v>4.2596969803877241E-2</v>
      </c>
      <c r="R76" s="8">
        <v>1.1286061084597907E-2</v>
      </c>
      <c r="S76" s="8">
        <v>2.0739598164986949E-2</v>
      </c>
      <c r="T76" s="8">
        <v>0</v>
      </c>
      <c r="U76" s="8">
        <v>0.12691017473820748</v>
      </c>
      <c r="V76" s="8">
        <v>2.1617553451292907E-2</v>
      </c>
      <c r="W76" s="8">
        <v>8.7757035723228585E-3</v>
      </c>
      <c r="X76" s="8"/>
      <c r="Y76" s="8">
        <v>1.7725444535202601E-2</v>
      </c>
      <c r="Z76" s="8">
        <v>1.1892555021387046E-2</v>
      </c>
      <c r="AA76" s="8">
        <v>5.3113047281768931E-3</v>
      </c>
      <c r="AC76" s="8">
        <v>1</v>
      </c>
      <c r="AD76" s="8">
        <v>0.45625035304750605</v>
      </c>
      <c r="AE76" s="8">
        <v>0.12088346607919562</v>
      </c>
      <c r="AF76" s="8">
        <v>0.22213901665788016</v>
      </c>
      <c r="AG76" s="8">
        <v>0</v>
      </c>
      <c r="AH76" s="8">
        <v>1</v>
      </c>
      <c r="AI76" s="8">
        <v>0.17033743351063829</v>
      </c>
      <c r="AJ76" s="8">
        <v>6.9148936170212769E-2</v>
      </c>
      <c r="AK76" s="8"/>
      <c r="AL76" s="8">
        <v>0.13966921542553193</v>
      </c>
      <c r="AM76" s="8">
        <v>9.3708444148936171E-2</v>
      </c>
      <c r="AN76" s="8">
        <v>4.1850897606382977E-2</v>
      </c>
      <c r="AO76" s="8"/>
      <c r="AP76" s="17">
        <v>1972</v>
      </c>
      <c r="AQ76" s="18">
        <f t="shared" si="1"/>
        <v>2.1617553451292908</v>
      </c>
      <c r="AR76" s="18">
        <f t="shared" si="2"/>
        <v>3.0393257023615767</v>
      </c>
    </row>
    <row r="77" spans="1:46">
      <c r="A77" s="17">
        <v>1973</v>
      </c>
      <c r="B77" s="7">
        <v>23948</v>
      </c>
      <c r="C77" s="7">
        <v>10850</v>
      </c>
      <c r="D77" s="7">
        <v>2656</v>
      </c>
      <c r="E77" s="7">
        <v>4699.7901940068496</v>
      </c>
      <c r="F77" s="7">
        <v>0</v>
      </c>
      <c r="G77" s="7">
        <v>29802</v>
      </c>
      <c r="H77" s="7">
        <v>5552</v>
      </c>
      <c r="I77" s="7">
        <v>2186</v>
      </c>
      <c r="J77" s="7">
        <v>4508.8732248094529</v>
      </c>
      <c r="K77" s="7">
        <v>3674</v>
      </c>
      <c r="L77" s="7">
        <v>2479</v>
      </c>
      <c r="M77" s="7">
        <v>1507.348</v>
      </c>
      <c r="N77" s="7"/>
      <c r="O77" s="7">
        <v>243160.26906000002</v>
      </c>
      <c r="P77" s="8">
        <v>9.8486484212973166E-2</v>
      </c>
      <c r="Q77" s="8">
        <v>4.4620776420192035E-2</v>
      </c>
      <c r="R77" s="8">
        <v>1.0922837066546549E-2</v>
      </c>
      <c r="S77" s="8">
        <v>1.932795276208208E-2</v>
      </c>
      <c r="T77" s="8">
        <v>0</v>
      </c>
      <c r="U77" s="8">
        <v>0.12256114091009798</v>
      </c>
      <c r="V77" s="8">
        <v>2.2832677482479833E-2</v>
      </c>
      <c r="W77" s="8">
        <v>8.989955507330857E-3</v>
      </c>
      <c r="X77" s="8">
        <v>1.8542804061862938E-2</v>
      </c>
      <c r="Y77" s="8">
        <v>1.5109376273528621E-2</v>
      </c>
      <c r="Z77" s="8">
        <v>1.0194922096373829E-2</v>
      </c>
      <c r="AA77" s="8">
        <v>6.1989896862141586E-3</v>
      </c>
      <c r="AC77" s="8">
        <v>1</v>
      </c>
      <c r="AD77" s="8">
        <v>0.45306497411057289</v>
      </c>
      <c r="AE77" s="8">
        <v>0.11090696509103057</v>
      </c>
      <c r="AF77" s="8">
        <v>0.1962497993154689</v>
      </c>
      <c r="AG77" s="8">
        <v>0</v>
      </c>
      <c r="AH77" s="8">
        <v>1</v>
      </c>
      <c r="AI77" s="8">
        <v>0.18629622173008523</v>
      </c>
      <c r="AJ77" s="8">
        <v>7.3350781826723041E-2</v>
      </c>
      <c r="AK77" s="8">
        <v>0.15129431665020646</v>
      </c>
      <c r="AL77" s="8">
        <v>0.12328031675726461</v>
      </c>
      <c r="AM77" s="8">
        <v>8.3182336755922417E-2</v>
      </c>
      <c r="AN77" s="8">
        <v>5.0578753103818534E-2</v>
      </c>
      <c r="AO77" s="8"/>
      <c r="AP77" s="17">
        <v>1973</v>
      </c>
      <c r="AQ77" s="18">
        <f t="shared" si="1"/>
        <v>2.2832677482479835</v>
      </c>
      <c r="AR77" s="18">
        <f t="shared" si="2"/>
        <v>3.1822632989810691</v>
      </c>
      <c r="AS77" s="18">
        <v>5.0365437051673627</v>
      </c>
      <c r="AT77" s="23" t="s">
        <v>36</v>
      </c>
    </row>
    <row r="78" spans="1:46">
      <c r="A78" s="17">
        <v>1974</v>
      </c>
      <c r="B78" s="7">
        <v>32615</v>
      </c>
      <c r="C78" s="7">
        <v>14605</v>
      </c>
      <c r="D78" s="7">
        <v>4363</v>
      </c>
      <c r="E78" s="7">
        <v>5968.7328744717097</v>
      </c>
      <c r="F78" s="7">
        <v>0</v>
      </c>
      <c r="G78" s="7">
        <v>36018</v>
      </c>
      <c r="H78" s="7">
        <v>6542</v>
      </c>
      <c r="I78" s="7">
        <v>3213</v>
      </c>
      <c r="J78" s="7"/>
      <c r="K78" s="7">
        <v>2910</v>
      </c>
      <c r="L78" s="7">
        <v>2950</v>
      </c>
      <c r="M78" s="7">
        <v>1947.7</v>
      </c>
      <c r="N78" s="7"/>
      <c r="O78" s="7">
        <v>322385.5539</v>
      </c>
      <c r="P78" s="8">
        <v>0.10116768448662178</v>
      </c>
      <c r="Q78" s="8">
        <v>4.5302898418737116E-2</v>
      </c>
      <c r="R78" s="8">
        <v>1.3533484820332082E-2</v>
      </c>
      <c r="S78" s="8">
        <v>1.8514269024359375E-2</v>
      </c>
      <c r="T78" s="8">
        <v>0</v>
      </c>
      <c r="U78" s="8">
        <v>0.11172336838384618</v>
      </c>
      <c r="V78" s="8">
        <v>2.0292472540594197E-2</v>
      </c>
      <c r="W78" s="8">
        <v>9.9663274645260085E-3</v>
      </c>
      <c r="X78" s="8"/>
      <c r="Y78" s="8">
        <v>9.026459048170149E-3</v>
      </c>
      <c r="Z78" s="8">
        <v>9.1505340866329683E-3</v>
      </c>
      <c r="AA78" s="8">
        <v>6.0415238103508585E-3</v>
      </c>
      <c r="AC78" s="8">
        <v>1</v>
      </c>
      <c r="AD78" s="8">
        <v>0.44780009198221676</v>
      </c>
      <c r="AE78" s="8">
        <v>0.13377280392457458</v>
      </c>
      <c r="AF78" s="8">
        <v>0.18300576037012753</v>
      </c>
      <c r="AG78" s="8">
        <v>0</v>
      </c>
      <c r="AH78" s="8">
        <v>1</v>
      </c>
      <c r="AI78" s="8">
        <v>0.18163140651896273</v>
      </c>
      <c r="AJ78" s="8">
        <v>8.9205397301349326E-2</v>
      </c>
      <c r="AK78" s="8"/>
      <c r="AL78" s="8">
        <v>8.0792936864900883E-2</v>
      </c>
      <c r="AM78" s="8">
        <v>8.1903492698095395E-2</v>
      </c>
      <c r="AN78" s="8">
        <v>5.4075739907823869E-2</v>
      </c>
      <c r="AO78" s="8"/>
      <c r="AP78" s="17">
        <v>1974</v>
      </c>
      <c r="AQ78" s="18">
        <f t="shared" ref="AQ78:AQ117" si="3">100*V78</f>
        <v>2.0292472540594195</v>
      </c>
      <c r="AR78" s="18">
        <f t="shared" ref="AR78:AS117" si="4">AQ78+(100*W78)</f>
        <v>3.0258800005120206</v>
      </c>
      <c r="AS78" s="22">
        <v>4.8026709067844662</v>
      </c>
    </row>
    <row r="79" spans="1:46">
      <c r="A79" s="17">
        <v>1975</v>
      </c>
      <c r="B79" s="7">
        <v>42630</v>
      </c>
      <c r="C79" s="7">
        <v>19850</v>
      </c>
      <c r="D79" s="7">
        <v>7684</v>
      </c>
      <c r="E79" s="7">
        <v>7693.5831330219007</v>
      </c>
      <c r="F79" s="7">
        <v>0</v>
      </c>
      <c r="G79" s="7">
        <v>49846</v>
      </c>
      <c r="H79" s="7">
        <v>8561</v>
      </c>
      <c r="I79" s="7">
        <v>3451</v>
      </c>
      <c r="J79" s="7">
        <v>6496.5666409834294</v>
      </c>
      <c r="K79" s="7">
        <v>3487</v>
      </c>
      <c r="L79" s="7">
        <v>4023</v>
      </c>
      <c r="M79" s="7">
        <v>2958.9189999999999</v>
      </c>
      <c r="N79" s="7"/>
      <c r="O79" s="7">
        <v>405108</v>
      </c>
      <c r="P79" s="8">
        <v>0.10523119760656417</v>
      </c>
      <c r="Q79" s="8">
        <v>4.8999279204557794E-2</v>
      </c>
      <c r="R79" s="8">
        <v>1.8967781431124538E-2</v>
      </c>
      <c r="S79" s="8">
        <v>1.8991437179769099E-2</v>
      </c>
      <c r="T79" s="8">
        <v>0</v>
      </c>
      <c r="U79" s="8">
        <v>0.12304373154813038</v>
      </c>
      <c r="V79" s="8">
        <v>2.1132636235275531E-2</v>
      </c>
      <c r="W79" s="8">
        <v>8.5187159967218627E-3</v>
      </c>
      <c r="X79" s="8">
        <v>1.60366288520183E-2</v>
      </c>
      <c r="Y79" s="8">
        <v>8.607581188226349E-3</v>
      </c>
      <c r="Z79" s="8">
        <v>9.930685150626499E-3</v>
      </c>
      <c r="AA79" s="8">
        <v>7.3040250994796446E-3</v>
      </c>
      <c r="AC79" s="8">
        <v>1</v>
      </c>
      <c r="AD79" s="8">
        <v>0.46563452967393854</v>
      </c>
      <c r="AE79" s="8">
        <v>0.18024865118461178</v>
      </c>
      <c r="AF79" s="8">
        <v>0.18047344905047855</v>
      </c>
      <c r="AG79" s="8">
        <v>0</v>
      </c>
      <c r="AH79" s="8">
        <v>1</v>
      </c>
      <c r="AI79" s="8">
        <v>0.17174898687958914</v>
      </c>
      <c r="AJ79" s="8">
        <v>6.9233238374192513E-2</v>
      </c>
      <c r="AK79" s="8">
        <v>0.13033275771342595</v>
      </c>
      <c r="AL79" s="8">
        <v>6.9955462825502551E-2</v>
      </c>
      <c r="AM79" s="8">
        <v>8.0708582433896406E-2</v>
      </c>
      <c r="AN79" s="8">
        <v>5.9361212534606585E-2</v>
      </c>
      <c r="AO79" s="8"/>
      <c r="AP79" s="17">
        <v>1975</v>
      </c>
      <c r="AQ79" s="18">
        <f t="shared" si="3"/>
        <v>2.113263623527553</v>
      </c>
      <c r="AR79" s="18">
        <f t="shared" si="4"/>
        <v>2.9651352231997392</v>
      </c>
      <c r="AS79" s="18">
        <v>4.5687981084015696</v>
      </c>
    </row>
    <row r="80" spans="1:46">
      <c r="A80" s="17">
        <v>1976</v>
      </c>
      <c r="B80" s="7">
        <v>55591</v>
      </c>
      <c r="C80" s="7">
        <v>25252</v>
      </c>
      <c r="D80" s="7">
        <v>9903</v>
      </c>
      <c r="E80" s="7">
        <v>10504.059547693163</v>
      </c>
      <c r="F80" s="7">
        <v>0</v>
      </c>
      <c r="G80" s="7">
        <v>52795</v>
      </c>
      <c r="H80" s="7">
        <v>10439</v>
      </c>
      <c r="I80" s="7">
        <v>4912</v>
      </c>
      <c r="J80" s="7"/>
      <c r="K80" s="7">
        <v>3948</v>
      </c>
      <c r="L80" s="7">
        <v>4975</v>
      </c>
      <c r="M80" s="7">
        <v>2976</v>
      </c>
      <c r="N80" s="7"/>
      <c r="O80" s="7">
        <v>532271.87453999999</v>
      </c>
      <c r="P80" s="8">
        <v>0.10444098713283105</v>
      </c>
      <c r="Q80" s="8">
        <v>4.7441920582077128E-2</v>
      </c>
      <c r="R80" s="8">
        <v>1.8605153632358221E-2</v>
      </c>
      <c r="S80" s="8">
        <v>1.9734387725766991E-2</v>
      </c>
      <c r="T80" s="8">
        <v>0</v>
      </c>
      <c r="U80" s="8">
        <v>9.9188032517454533E-2</v>
      </c>
      <c r="V80" s="8">
        <v>1.9612157807552003E-2</v>
      </c>
      <c r="W80" s="8">
        <v>9.2283666204325543E-3</v>
      </c>
      <c r="X80" s="8"/>
      <c r="Y80" s="8">
        <v>7.4172620963900088E-3</v>
      </c>
      <c r="Z80" s="8">
        <v>9.34672718580048E-3</v>
      </c>
      <c r="AA80" s="8">
        <v>5.5911276592848702E-3</v>
      </c>
      <c r="AC80" s="8">
        <v>1</v>
      </c>
      <c r="AD80" s="8">
        <v>0.45424619093018653</v>
      </c>
      <c r="AE80" s="8">
        <v>0.17814034645895918</v>
      </c>
      <c r="AF80" s="8">
        <v>0.18895252015062083</v>
      </c>
      <c r="AG80" s="8">
        <v>0</v>
      </c>
      <c r="AH80" s="8">
        <v>1</v>
      </c>
      <c r="AI80" s="8">
        <v>0.1977270574865044</v>
      </c>
      <c r="AJ80" s="8">
        <v>9.3039113552419742E-2</v>
      </c>
      <c r="AK80" s="8"/>
      <c r="AL80" s="8">
        <v>7.477980869400512E-2</v>
      </c>
      <c r="AM80" s="8">
        <v>9.423240837200493E-2</v>
      </c>
      <c r="AN80" s="8">
        <v>5.6368974334690784E-2</v>
      </c>
      <c r="AO80" s="8"/>
      <c r="AP80" s="17">
        <v>1976</v>
      </c>
      <c r="AQ80" s="18">
        <f t="shared" si="3"/>
        <v>1.9612157807552002</v>
      </c>
      <c r="AR80" s="18">
        <f t="shared" si="4"/>
        <v>2.8840524427984557</v>
      </c>
      <c r="AS80" s="22">
        <v>4.8372231832898223</v>
      </c>
    </row>
    <row r="81" spans="1:45">
      <c r="A81" s="17">
        <v>1977</v>
      </c>
      <c r="B81" s="7">
        <v>65157</v>
      </c>
      <c r="C81" s="7">
        <v>23934</v>
      </c>
      <c r="D81" s="7">
        <v>12779</v>
      </c>
      <c r="E81" s="7">
        <v>16581.988188385363</v>
      </c>
      <c r="F81" s="7">
        <v>0</v>
      </c>
      <c r="G81" s="7">
        <v>72784</v>
      </c>
      <c r="H81" s="7">
        <v>14524</v>
      </c>
      <c r="I81" s="7">
        <v>6461</v>
      </c>
      <c r="J81" s="7"/>
      <c r="K81" s="7">
        <v>5309</v>
      </c>
      <c r="L81" s="7">
        <v>6066</v>
      </c>
      <c r="M81" s="7">
        <v>3361.7</v>
      </c>
      <c r="N81" s="7"/>
      <c r="O81" s="7">
        <v>716029.12992000009</v>
      </c>
      <c r="P81" s="8">
        <v>9.0997694475474497E-2</v>
      </c>
      <c r="Q81" s="8">
        <v>3.3426014389490104E-2</v>
      </c>
      <c r="R81" s="8">
        <v>1.7847039269795854E-2</v>
      </c>
      <c r="S81" s="8">
        <v>2.3158259204116488E-2</v>
      </c>
      <c r="T81" s="8">
        <v>0</v>
      </c>
      <c r="U81" s="8">
        <v>0.10164949575184455</v>
      </c>
      <c r="V81" s="8">
        <v>2.0284090958174739E-2</v>
      </c>
      <c r="W81" s="8">
        <v>9.0233759075163174E-3</v>
      </c>
      <c r="X81" s="8"/>
      <c r="Y81" s="8">
        <v>7.4145028158186244E-3</v>
      </c>
      <c r="Z81" s="8">
        <v>8.4717223734706668E-3</v>
      </c>
      <c r="AA81" s="8">
        <v>4.6949207225348401E-3</v>
      </c>
      <c r="AC81" s="8">
        <v>1</v>
      </c>
      <c r="AD81" s="8">
        <v>0.36732814586306922</v>
      </c>
      <c r="AE81" s="8">
        <v>0.19612627960157772</v>
      </c>
      <c r="AF81" s="8">
        <v>0.25449281256634532</v>
      </c>
      <c r="AG81" s="8">
        <v>0</v>
      </c>
      <c r="AH81" s="8">
        <v>1</v>
      </c>
      <c r="AI81" s="8">
        <v>0.19954935150582545</v>
      </c>
      <c r="AJ81" s="8">
        <v>8.8769509782369749E-2</v>
      </c>
      <c r="AK81" s="8"/>
      <c r="AL81" s="8">
        <v>7.2941855352824797E-2</v>
      </c>
      <c r="AM81" s="8">
        <v>8.3342492855572659E-2</v>
      </c>
      <c r="AN81" s="8">
        <v>4.6187348867883046E-2</v>
      </c>
      <c r="AO81" s="8"/>
      <c r="AP81" s="17">
        <v>1977</v>
      </c>
      <c r="AQ81" s="18">
        <f t="shared" si="3"/>
        <v>2.0284090958174739</v>
      </c>
      <c r="AR81" s="18">
        <f t="shared" si="4"/>
        <v>2.9307466865691056</v>
      </c>
      <c r="AS81" s="22">
        <v>5.1056482581780749</v>
      </c>
    </row>
    <row r="82" spans="1:45">
      <c r="A82" s="17">
        <v>1978</v>
      </c>
      <c r="B82" s="7">
        <v>104948</v>
      </c>
      <c r="C82" s="7">
        <v>48562</v>
      </c>
      <c r="D82" s="7">
        <v>17003</v>
      </c>
      <c r="E82" s="7">
        <v>17510.867440864717</v>
      </c>
      <c r="F82" s="7">
        <v>0</v>
      </c>
      <c r="G82" s="7">
        <v>101143</v>
      </c>
      <c r="H82" s="7">
        <v>20327</v>
      </c>
      <c r="I82" s="7">
        <v>7242</v>
      </c>
      <c r="J82" s="7"/>
      <c r="K82" s="7">
        <v>9830</v>
      </c>
      <c r="L82" s="7">
        <v>8502</v>
      </c>
      <c r="M82" s="7">
        <v>3516.076</v>
      </c>
      <c r="N82" s="7"/>
      <c r="O82" s="7">
        <v>909485.43565</v>
      </c>
      <c r="P82" s="8">
        <v>0.11539272195710834</v>
      </c>
      <c r="Q82" s="8">
        <v>5.3395027667807821E-2</v>
      </c>
      <c r="R82" s="8">
        <v>1.8695186677561395E-2</v>
      </c>
      <c r="S82" s="8">
        <v>1.9253598523378088E-2</v>
      </c>
      <c r="T82" s="8">
        <v>0</v>
      </c>
      <c r="U82" s="8">
        <v>0.11120903758916614</v>
      </c>
      <c r="V82" s="8">
        <v>2.2350000564299855E-2</v>
      </c>
      <c r="W82" s="8">
        <v>7.9627443344644829E-3</v>
      </c>
      <c r="X82" s="8"/>
      <c r="Y82" s="8">
        <v>1.0808309418363141E-2</v>
      </c>
      <c r="Z82" s="8">
        <v>9.3481431001956692E-3</v>
      </c>
      <c r="AA82" s="8">
        <v>3.8660058338230519E-3</v>
      </c>
      <c r="AC82" s="8">
        <v>1</v>
      </c>
      <c r="AD82" s="8">
        <v>0.4627243968441514</v>
      </c>
      <c r="AE82" s="8">
        <v>0.16201356862446165</v>
      </c>
      <c r="AF82" s="8">
        <v>0.16685279796532299</v>
      </c>
      <c r="AG82" s="8">
        <v>0</v>
      </c>
      <c r="AH82" s="8">
        <v>1</v>
      </c>
      <c r="AI82" s="8">
        <v>0.20097287998180793</v>
      </c>
      <c r="AJ82" s="8">
        <v>7.1601593783059622E-2</v>
      </c>
      <c r="AK82" s="8"/>
      <c r="AL82" s="8">
        <v>9.7189128263943131E-2</v>
      </c>
      <c r="AM82" s="8">
        <v>8.4059203306210015E-2</v>
      </c>
      <c r="AN82" s="8">
        <v>3.4763414175968677E-2</v>
      </c>
      <c r="AO82" s="8"/>
      <c r="AP82" s="17">
        <v>1978</v>
      </c>
      <c r="AQ82" s="18">
        <f t="shared" si="3"/>
        <v>2.2350000564299854</v>
      </c>
      <c r="AR82" s="18">
        <f t="shared" si="4"/>
        <v>3.0312744898764339</v>
      </c>
      <c r="AS82" s="22">
        <v>5.3740733330663275</v>
      </c>
    </row>
    <row r="83" spans="1:45">
      <c r="A83" s="17">
        <v>1979</v>
      </c>
      <c r="B83" s="7">
        <v>117053</v>
      </c>
      <c r="C83" s="7">
        <v>33785</v>
      </c>
      <c r="D83" s="7">
        <v>26487</v>
      </c>
      <c r="E83" s="7">
        <v>22903.734343895438</v>
      </c>
      <c r="F83" s="7">
        <v>0</v>
      </c>
      <c r="G83" s="7">
        <v>151511</v>
      </c>
      <c r="H83" s="7">
        <v>28562</v>
      </c>
      <c r="I83" s="7">
        <v>10283</v>
      </c>
      <c r="J83" s="7"/>
      <c r="K83" s="7">
        <v>16114</v>
      </c>
      <c r="L83" s="7">
        <v>12113</v>
      </c>
      <c r="M83" s="7">
        <v>5365.8490000000002</v>
      </c>
      <c r="N83" s="7"/>
      <c r="O83" s="7">
        <v>1188817.7712600001</v>
      </c>
      <c r="P83" s="8">
        <v>9.8461684229314866E-2</v>
      </c>
      <c r="Q83" s="8">
        <v>2.8418989702847453E-2</v>
      </c>
      <c r="R83" s="8">
        <v>2.2280117811434675E-2</v>
      </c>
      <c r="S83" s="8">
        <v>1.9265975742960427E-2</v>
      </c>
      <c r="T83" s="8">
        <v>0</v>
      </c>
      <c r="U83" s="8">
        <v>0.12744678256232411</v>
      </c>
      <c r="V83" s="8">
        <v>2.4025549323449132E-2</v>
      </c>
      <c r="W83" s="8">
        <v>8.6497697532745398E-3</v>
      </c>
      <c r="X83" s="8"/>
      <c r="Y83" s="8">
        <v>1.3554642594988422E-2</v>
      </c>
      <c r="Z83" s="8">
        <v>1.018911417109934E-2</v>
      </c>
      <c r="AA83" s="8">
        <v>4.513600931716274E-3</v>
      </c>
      <c r="AC83" s="8">
        <v>1</v>
      </c>
      <c r="AD83" s="8">
        <v>0.28862993686620592</v>
      </c>
      <c r="AE83" s="8">
        <v>0.22628211152213101</v>
      </c>
      <c r="AF83" s="8">
        <v>0.19566977645934266</v>
      </c>
      <c r="AG83" s="8">
        <v>0</v>
      </c>
      <c r="AH83" s="8">
        <v>1</v>
      </c>
      <c r="AI83" s="8">
        <v>0.18851436529360904</v>
      </c>
      <c r="AJ83" s="8">
        <v>6.786965962867382E-2</v>
      </c>
      <c r="AK83" s="8"/>
      <c r="AL83" s="8">
        <v>0.10635531413560731</v>
      </c>
      <c r="AM83" s="8">
        <v>7.9947990574941757E-2</v>
      </c>
      <c r="AN83" s="8">
        <v>3.5415573786721756E-2</v>
      </c>
      <c r="AO83" s="8"/>
      <c r="AP83" s="17">
        <v>1979</v>
      </c>
      <c r="AQ83" s="18">
        <f t="shared" si="3"/>
        <v>2.4025549323449131</v>
      </c>
      <c r="AR83" s="18">
        <f t="shared" si="4"/>
        <v>3.267531907672367</v>
      </c>
      <c r="AS83" s="22">
        <v>5.6424984079545801</v>
      </c>
    </row>
    <row r="84" spans="1:45">
      <c r="A84" s="17">
        <v>1980</v>
      </c>
      <c r="B84" s="7">
        <v>168247</v>
      </c>
      <c r="C84" s="7">
        <v>49855</v>
      </c>
      <c r="D84" s="7">
        <v>32559</v>
      </c>
      <c r="E84" s="7">
        <v>35000</v>
      </c>
      <c r="F84" s="7">
        <v>0</v>
      </c>
      <c r="G84" s="7">
        <v>195117</v>
      </c>
      <c r="H84" s="7">
        <v>37923</v>
      </c>
      <c r="I84" s="7">
        <v>13655</v>
      </c>
      <c r="J84" s="7">
        <v>41763.161257010885</v>
      </c>
      <c r="K84" s="7">
        <v>19295</v>
      </c>
      <c r="L84" s="7">
        <v>17143</v>
      </c>
      <c r="M84" s="7">
        <v>7800</v>
      </c>
      <c r="N84" s="7"/>
      <c r="O84" s="7">
        <v>1579129.9198499999</v>
      </c>
      <c r="P84" s="8">
        <v>0.10654411513903911</v>
      </c>
      <c r="Q84" s="8">
        <v>3.1571183202415469E-2</v>
      </c>
      <c r="R84" s="8">
        <v>2.0618316194713573E-2</v>
      </c>
      <c r="S84" s="8">
        <v>2.2164104143707578E-2</v>
      </c>
      <c r="T84" s="8">
        <v>0</v>
      </c>
      <c r="U84" s="8">
        <v>0.12355981452022262</v>
      </c>
      <c r="V84" s="8">
        <v>2.4015123469766357E-2</v>
      </c>
      <c r="W84" s="8">
        <v>8.6471669166379144E-3</v>
      </c>
      <c r="X84" s="8">
        <v>2.6446944442024077E-2</v>
      </c>
      <c r="Y84" s="8">
        <v>1.2218753984366792E-2</v>
      </c>
      <c r="Z84" s="8">
        <v>1.0855978209587972E-2</v>
      </c>
      <c r="AA84" s="8">
        <v>4.9394289234548317E-3</v>
      </c>
      <c r="AC84" s="8">
        <v>1</v>
      </c>
      <c r="AD84" s="8">
        <v>0.2963202910007311</v>
      </c>
      <c r="AE84" s="8">
        <v>0.19351905234565847</v>
      </c>
      <c r="AF84" s="8">
        <v>0.20802748340237864</v>
      </c>
      <c r="AG84" s="8">
        <v>0</v>
      </c>
      <c r="AH84" s="8">
        <v>1</v>
      </c>
      <c r="AI84" s="8">
        <v>0.19436030689278741</v>
      </c>
      <c r="AJ84" s="8">
        <v>6.9983650835139938E-2</v>
      </c>
      <c r="AK84" s="8">
        <v>0.21404163274861179</v>
      </c>
      <c r="AL84" s="8">
        <v>9.8889384318127077E-2</v>
      </c>
      <c r="AM84" s="8">
        <v>8.7860104450150425E-2</v>
      </c>
      <c r="AN84" s="8">
        <v>3.9976014391365181E-2</v>
      </c>
      <c r="AO84" s="8"/>
      <c r="AP84" s="17">
        <v>1980</v>
      </c>
      <c r="AQ84" s="18">
        <f t="shared" si="3"/>
        <v>2.4015123469766357</v>
      </c>
      <c r="AR84" s="18">
        <f t="shared" si="4"/>
        <v>3.2662290386404269</v>
      </c>
      <c r="AS84" s="18">
        <v>5.9109234828428345</v>
      </c>
    </row>
    <row r="85" spans="1:45">
      <c r="A85" s="17">
        <v>1981</v>
      </c>
      <c r="B85" s="7">
        <v>221792</v>
      </c>
      <c r="C85" s="7">
        <v>66465</v>
      </c>
      <c r="D85" s="7">
        <v>36107</v>
      </c>
      <c r="E85" s="7">
        <v>36400</v>
      </c>
      <c r="F85" s="7">
        <v>0</v>
      </c>
      <c r="G85" s="7">
        <v>263862</v>
      </c>
      <c r="H85" s="7">
        <v>52621</v>
      </c>
      <c r="I85" s="7">
        <v>17041</v>
      </c>
      <c r="J85" s="7"/>
      <c r="K85" s="7">
        <v>26996</v>
      </c>
      <c r="L85" s="7">
        <v>20439</v>
      </c>
      <c r="M85" s="7">
        <v>12000</v>
      </c>
      <c r="N85" s="7"/>
      <c r="O85" s="7">
        <v>1982772.4433599999</v>
      </c>
      <c r="P85" s="8">
        <v>0.11185953322215432</v>
      </c>
      <c r="Q85" s="8">
        <v>3.3521244569734196E-2</v>
      </c>
      <c r="R85" s="8">
        <v>1.8210360004203605E-2</v>
      </c>
      <c r="S85" s="8">
        <v>1.8358132887058221E-2</v>
      </c>
      <c r="T85" s="8">
        <v>0</v>
      </c>
      <c r="U85" s="8">
        <v>0.13307729834738891</v>
      </c>
      <c r="V85" s="8">
        <v>2.6539101940931065E-2</v>
      </c>
      <c r="W85" s="8">
        <v>8.5945313881417348E-3</v>
      </c>
      <c r="X85" s="8"/>
      <c r="Y85" s="8">
        <v>1.3615278995028126E-2</v>
      </c>
      <c r="Z85" s="8">
        <v>1.0308293353807224E-2</v>
      </c>
      <c r="AA85" s="8">
        <v>6.0521317210082051E-3</v>
      </c>
      <c r="AC85" s="8">
        <v>1</v>
      </c>
      <c r="AD85" s="8">
        <v>0.2996726662819218</v>
      </c>
      <c r="AE85" s="8">
        <v>0.16279667436156398</v>
      </c>
      <c r="AF85" s="8">
        <v>0.16411773192901458</v>
      </c>
      <c r="AG85" s="8">
        <v>0</v>
      </c>
      <c r="AH85" s="8">
        <v>1</v>
      </c>
      <c r="AI85" s="8">
        <v>0.19942621521856121</v>
      </c>
      <c r="AJ85" s="8">
        <v>6.4583001720596375E-2</v>
      </c>
      <c r="AK85" s="8"/>
      <c r="AL85" s="8">
        <v>0.10231105653712926</v>
      </c>
      <c r="AM85" s="8">
        <v>7.7460945494235628E-2</v>
      </c>
      <c r="AN85" s="8">
        <v>4.5478318211792525E-2</v>
      </c>
      <c r="AO85" s="8"/>
      <c r="AP85" s="17">
        <v>1981</v>
      </c>
      <c r="AQ85" s="18">
        <f t="shared" si="3"/>
        <v>2.6539101940931067</v>
      </c>
      <c r="AR85" s="18">
        <f t="shared" si="4"/>
        <v>3.5133633329072804</v>
      </c>
      <c r="AS85" s="22">
        <v>5.9063933559675768</v>
      </c>
    </row>
    <row r="86" spans="1:45">
      <c r="A86" s="17">
        <v>1982</v>
      </c>
      <c r="B86" s="7">
        <v>279955</v>
      </c>
      <c r="C86" s="7">
        <v>78479</v>
      </c>
      <c r="D86" s="7">
        <v>59952</v>
      </c>
      <c r="E86" s="7">
        <v>42800</v>
      </c>
      <c r="F86" s="7">
        <v>0</v>
      </c>
      <c r="G86" s="7">
        <v>331480</v>
      </c>
      <c r="H86" s="7">
        <v>68643</v>
      </c>
      <c r="I86" s="7">
        <v>20353</v>
      </c>
      <c r="J86" s="7"/>
      <c r="K86" s="7">
        <v>28748</v>
      </c>
      <c r="L86" s="7">
        <v>25214</v>
      </c>
      <c r="M86" s="7">
        <v>17800</v>
      </c>
      <c r="N86" s="7"/>
      <c r="O86" s="7">
        <v>2497295.3045600001</v>
      </c>
      <c r="P86" s="8">
        <v>0.11210328209435586</v>
      </c>
      <c r="Q86" s="8">
        <v>3.1425598669368122E-2</v>
      </c>
      <c r="R86" s="8">
        <v>2.4006772403139153E-2</v>
      </c>
      <c r="S86" s="8">
        <v>1.7138541814357415E-2</v>
      </c>
      <c r="T86" s="8">
        <v>0</v>
      </c>
      <c r="U86" s="8">
        <v>0.13273560375287841</v>
      </c>
      <c r="V86" s="8">
        <v>2.7486937517825612E-2</v>
      </c>
      <c r="W86" s="8">
        <v>8.1500173258788906E-3</v>
      </c>
      <c r="X86" s="8"/>
      <c r="Y86" s="8">
        <v>1.1511654207456706E-2</v>
      </c>
      <c r="Z86" s="8">
        <v>1.0096523208112334E-2</v>
      </c>
      <c r="AA86" s="8">
        <v>7.1277113153168691E-3</v>
      </c>
      <c r="AC86" s="8">
        <v>1</v>
      </c>
      <c r="AD86" s="8">
        <v>0.28032719544212464</v>
      </c>
      <c r="AE86" s="8">
        <v>0.21414870247003984</v>
      </c>
      <c r="AF86" s="8">
        <v>0.15288171313246771</v>
      </c>
      <c r="AG86" s="8">
        <v>0</v>
      </c>
      <c r="AH86" s="8">
        <v>1</v>
      </c>
      <c r="AI86" s="8">
        <v>0.20708036683962833</v>
      </c>
      <c r="AJ86" s="8">
        <v>6.1400386146977196E-2</v>
      </c>
      <c r="AK86" s="8"/>
      <c r="AL86" s="8">
        <v>8.6726197658983956E-2</v>
      </c>
      <c r="AM86" s="8">
        <v>7.60649209605406E-2</v>
      </c>
      <c r="AN86" s="8">
        <v>5.3698564015928561E-2</v>
      </c>
      <c r="AO86" s="8"/>
      <c r="AP86" s="17">
        <v>1982</v>
      </c>
      <c r="AQ86" s="18">
        <f t="shared" si="3"/>
        <v>2.7486937517825614</v>
      </c>
      <c r="AR86" s="18">
        <f t="shared" si="4"/>
        <v>3.5636954843704505</v>
      </c>
      <c r="AS86" s="22">
        <v>5.901863229092319</v>
      </c>
    </row>
    <row r="87" spans="1:45">
      <c r="A87" s="17">
        <v>1983</v>
      </c>
      <c r="B87" s="7">
        <v>296959</v>
      </c>
      <c r="C87" s="7">
        <v>79130</v>
      </c>
      <c r="D87" s="7">
        <v>61918</v>
      </c>
      <c r="E87" s="7">
        <v>42700</v>
      </c>
      <c r="F87" s="7">
        <v>0</v>
      </c>
      <c r="G87" s="7">
        <v>401799</v>
      </c>
      <c r="H87" s="7">
        <v>86528</v>
      </c>
      <c r="I87" s="7">
        <v>25459</v>
      </c>
      <c r="J87" s="7"/>
      <c r="K87" s="7">
        <v>34404</v>
      </c>
      <c r="L87" s="7">
        <v>39821</v>
      </c>
      <c r="M87" s="7">
        <v>20000</v>
      </c>
      <c r="N87" s="7"/>
      <c r="O87" s="7">
        <v>3054137.9304</v>
      </c>
      <c r="P87" s="8">
        <v>9.7231692466851788E-2</v>
      </c>
      <c r="Q87" s="8">
        <v>2.5909111442663741E-2</v>
      </c>
      <c r="R87" s="8">
        <v>2.0273478608705341E-2</v>
      </c>
      <c r="S87" s="8">
        <v>1.3981031955032754E-2</v>
      </c>
      <c r="T87" s="8">
        <v>0</v>
      </c>
      <c r="U87" s="8">
        <v>0.13155889129977061</v>
      </c>
      <c r="V87" s="8">
        <v>2.8331398899416257E-2</v>
      </c>
      <c r="W87" s="8">
        <v>8.3359038066318242E-3</v>
      </c>
      <c r="X87" s="8"/>
      <c r="Y87" s="8">
        <v>1.1264717175197819E-2</v>
      </c>
      <c r="Z87" s="8">
        <v>1.3038376428134877E-2</v>
      </c>
      <c r="AA87" s="8">
        <v>6.5484927189848963E-3</v>
      </c>
      <c r="AC87" s="8">
        <v>1</v>
      </c>
      <c r="AD87" s="8">
        <v>0.26646776154283924</v>
      </c>
      <c r="AE87" s="8">
        <v>0.20850689825868218</v>
      </c>
      <c r="AF87" s="8">
        <v>0.14379089369239526</v>
      </c>
      <c r="AG87" s="8">
        <v>0</v>
      </c>
      <c r="AH87" s="8">
        <v>1</v>
      </c>
      <c r="AI87" s="8">
        <v>0.21535145682293882</v>
      </c>
      <c r="AJ87" s="8">
        <v>6.3362527034661609E-2</v>
      </c>
      <c r="AK87" s="8"/>
      <c r="AL87" s="8">
        <v>8.5624902003240425E-2</v>
      </c>
      <c r="AM87" s="8">
        <v>9.9106767314005265E-2</v>
      </c>
      <c r="AN87" s="8">
        <v>4.9776131847018033E-2</v>
      </c>
      <c r="AO87" s="8"/>
      <c r="AP87" s="17">
        <v>1983</v>
      </c>
      <c r="AQ87" s="18">
        <f t="shared" si="3"/>
        <v>2.8331398899416258</v>
      </c>
      <c r="AR87" s="18">
        <f t="shared" si="4"/>
        <v>3.6667302706048082</v>
      </c>
      <c r="AS87" s="22">
        <v>5.8973331022170612</v>
      </c>
    </row>
    <row r="88" spans="1:45">
      <c r="A88" s="17">
        <v>1984</v>
      </c>
      <c r="B88" s="7">
        <v>300884</v>
      </c>
      <c r="C88" s="7">
        <v>98151</v>
      </c>
      <c r="D88" s="7">
        <v>97712</v>
      </c>
      <c r="E88" s="7">
        <v>77400</v>
      </c>
      <c r="F88" s="7">
        <v>0</v>
      </c>
      <c r="G88" s="7">
        <v>541038</v>
      </c>
      <c r="H88" s="7">
        <v>118983</v>
      </c>
      <c r="I88" s="7">
        <v>29811</v>
      </c>
      <c r="J88" s="7"/>
      <c r="K88" s="7">
        <v>38752</v>
      </c>
      <c r="L88" s="7">
        <v>53227</v>
      </c>
      <c r="M88" s="7">
        <v>29900</v>
      </c>
      <c r="N88" s="7"/>
      <c r="O88" s="7">
        <v>3856584.8892999995</v>
      </c>
      <c r="P88" s="8">
        <v>7.8018248952537075E-2</v>
      </c>
      <c r="Q88" s="8">
        <v>2.545023714434954E-2</v>
      </c>
      <c r="R88" s="8">
        <v>2.5336405862891688E-2</v>
      </c>
      <c r="S88" s="8">
        <v>2.0069569897124374E-2</v>
      </c>
      <c r="T88" s="8">
        <v>0</v>
      </c>
      <c r="U88" s="8">
        <v>0.14028940514212374</v>
      </c>
      <c r="V88" s="8">
        <v>3.0851907429839138E-2</v>
      </c>
      <c r="W88" s="8">
        <v>7.7298959716172438E-3</v>
      </c>
      <c r="X88" s="8"/>
      <c r="Y88" s="8">
        <v>1.0048268380534414E-2</v>
      </c>
      <c r="Z88" s="8">
        <v>1.3801589107419108E-2</v>
      </c>
      <c r="AA88" s="8">
        <v>7.7529733840312502E-3</v>
      </c>
      <c r="AC88" s="8">
        <v>1</v>
      </c>
      <c r="AD88" s="8">
        <v>0.32620877148668592</v>
      </c>
      <c r="AE88" s="8">
        <v>0.32474973744034247</v>
      </c>
      <c r="AF88" s="8">
        <v>0.25724199359221495</v>
      </c>
      <c r="AG88" s="8">
        <v>0</v>
      </c>
      <c r="AH88" s="8">
        <v>1</v>
      </c>
      <c r="AI88" s="8">
        <v>0.21991616115688731</v>
      </c>
      <c r="AJ88" s="8">
        <v>5.509964179965178E-2</v>
      </c>
      <c r="AK88" s="8"/>
      <c r="AL88" s="8">
        <v>7.1625283251823352E-2</v>
      </c>
      <c r="AM88" s="8">
        <v>9.8379411427663127E-2</v>
      </c>
      <c r="AN88" s="8">
        <v>5.5264140411579225E-2</v>
      </c>
      <c r="AO88" s="8"/>
      <c r="AP88" s="17">
        <v>1984</v>
      </c>
      <c r="AQ88" s="18">
        <f t="shared" si="3"/>
        <v>3.0851907429839138</v>
      </c>
      <c r="AR88" s="18">
        <f t="shared" si="4"/>
        <v>3.8581803401456383</v>
      </c>
      <c r="AS88" s="22">
        <v>5.8928029753418034</v>
      </c>
    </row>
    <row r="89" spans="1:45">
      <c r="A89" s="17">
        <v>1985</v>
      </c>
      <c r="B89" s="7">
        <v>447800</v>
      </c>
      <c r="C89" s="7">
        <v>129061</v>
      </c>
      <c r="D89" s="7">
        <v>137283</v>
      </c>
      <c r="E89" s="7">
        <v>124200</v>
      </c>
      <c r="F89" s="7">
        <v>0</v>
      </c>
      <c r="G89" s="7">
        <v>578300</v>
      </c>
      <c r="H89" s="7">
        <v>135703</v>
      </c>
      <c r="I89" s="7">
        <v>35052</v>
      </c>
      <c r="J89" s="7">
        <v>121649.76558272324</v>
      </c>
      <c r="K89" s="7">
        <v>42283</v>
      </c>
      <c r="L89" s="7">
        <v>58212</v>
      </c>
      <c r="M89" s="7">
        <v>49600</v>
      </c>
      <c r="N89" s="7"/>
      <c r="O89" s="7">
        <v>4965883.4280899996</v>
      </c>
      <c r="P89" s="8">
        <v>9.0175294383065055E-2</v>
      </c>
      <c r="Q89" s="8">
        <v>2.5989534766352747E-2</v>
      </c>
      <c r="R89" s="8">
        <v>2.7645232109848861E-2</v>
      </c>
      <c r="S89" s="8">
        <v>2.5010655565825549E-2</v>
      </c>
      <c r="T89" s="8">
        <v>0</v>
      </c>
      <c r="U89" s="8">
        <v>0.11645460639063539</v>
      </c>
      <c r="V89" s="8">
        <v>2.7327061129220807E-2</v>
      </c>
      <c r="W89" s="8">
        <v>7.0585627930218765E-3</v>
      </c>
      <c r="X89" s="8">
        <v>2.4497104562422788E-2</v>
      </c>
      <c r="Y89" s="8">
        <v>8.5146984644911567E-3</v>
      </c>
      <c r="Z89" s="8">
        <v>1.1722385521721713E-2</v>
      </c>
      <c r="AA89" s="8">
        <v>9.9881523032604447E-3</v>
      </c>
      <c r="AC89" s="8">
        <v>1</v>
      </c>
      <c r="AD89" s="8">
        <v>0.28821125502456452</v>
      </c>
      <c r="AE89" s="8">
        <v>0.30657213041536402</v>
      </c>
      <c r="AF89" s="8">
        <v>0.27735596248325145</v>
      </c>
      <c r="AG89" s="8">
        <v>0</v>
      </c>
      <c r="AH89" s="8">
        <v>1</v>
      </c>
      <c r="AI89" s="8">
        <v>0.23465848175687359</v>
      </c>
      <c r="AJ89" s="8">
        <v>6.061213902818606E-2</v>
      </c>
      <c r="AK89" s="8">
        <v>0.21035754034709189</v>
      </c>
      <c r="AL89" s="8">
        <v>7.3116029742348265E-2</v>
      </c>
      <c r="AM89" s="8">
        <v>0.10066055680442677</v>
      </c>
      <c r="AN89" s="8">
        <v>8.5768632197821201E-2</v>
      </c>
      <c r="AO89" s="8"/>
      <c r="AP89" s="17">
        <v>1985</v>
      </c>
      <c r="AQ89" s="18">
        <f t="shared" si="3"/>
        <v>2.7327061129220809</v>
      </c>
      <c r="AR89" s="18">
        <f t="shared" si="4"/>
        <v>3.4385623922242683</v>
      </c>
      <c r="AS89" s="18">
        <v>5.8882728484665474</v>
      </c>
    </row>
    <row r="90" spans="1:45">
      <c r="A90" s="17">
        <v>1986</v>
      </c>
      <c r="B90" s="7">
        <v>640500</v>
      </c>
      <c r="C90" s="7">
        <v>186234</v>
      </c>
      <c r="D90" s="7">
        <v>184074</v>
      </c>
      <c r="E90" s="7">
        <v>204800</v>
      </c>
      <c r="F90" s="7">
        <v>0</v>
      </c>
      <c r="G90" s="7">
        <v>745500</v>
      </c>
      <c r="H90" s="7">
        <v>175461</v>
      </c>
      <c r="I90" s="7">
        <v>48660</v>
      </c>
      <c r="J90" s="7"/>
      <c r="K90" s="7">
        <v>52014</v>
      </c>
      <c r="L90" s="7">
        <v>79066</v>
      </c>
      <c r="M90" s="7">
        <v>68100</v>
      </c>
      <c r="N90" s="7"/>
      <c r="O90" s="7">
        <v>6787958.305759999</v>
      </c>
      <c r="P90" s="8">
        <v>9.4358269622324645E-2</v>
      </c>
      <c r="Q90" s="8">
        <v>2.7435937525127258E-2</v>
      </c>
      <c r="R90" s="8">
        <v>2.711772696715033E-2</v>
      </c>
      <c r="S90" s="8">
        <v>3.0171075126701152E-2</v>
      </c>
      <c r="T90" s="8">
        <v>0</v>
      </c>
      <c r="U90" s="8">
        <v>0.10982683841286968</v>
      </c>
      <c r="V90" s="8">
        <v>2.5848862367217337E-2</v>
      </c>
      <c r="W90" s="8">
        <v>7.1685767366468653E-3</v>
      </c>
      <c r="X90" s="8"/>
      <c r="Y90" s="8">
        <v>7.6626870197277035E-3</v>
      </c>
      <c r="Z90" s="8">
        <v>1.1647979618983171E-2</v>
      </c>
      <c r="AA90" s="8">
        <v>1.0032471758439201E-2</v>
      </c>
      <c r="AC90" s="8">
        <v>1</v>
      </c>
      <c r="AD90" s="8">
        <v>0.29076346604215458</v>
      </c>
      <c r="AE90" s="8">
        <v>0.28739110070257612</v>
      </c>
      <c r="AF90" s="8">
        <v>0.31975019516003123</v>
      </c>
      <c r="AG90" s="8">
        <v>0</v>
      </c>
      <c r="AH90" s="8">
        <v>1</v>
      </c>
      <c r="AI90" s="8">
        <v>0.23536016096579476</v>
      </c>
      <c r="AJ90" s="8">
        <v>6.5271629778672027E-2</v>
      </c>
      <c r="AK90" s="8"/>
      <c r="AL90" s="8">
        <v>6.9770623742454727E-2</v>
      </c>
      <c r="AM90" s="8">
        <v>0.10605767940979209</v>
      </c>
      <c r="AN90" s="8">
        <v>9.1348088531187116E-2</v>
      </c>
      <c r="AO90" s="8"/>
      <c r="AP90" s="17">
        <v>1986</v>
      </c>
      <c r="AQ90" s="18">
        <f t="shared" si="3"/>
        <v>2.5848862367217338</v>
      </c>
      <c r="AR90" s="18">
        <f t="shared" si="4"/>
        <v>3.3017439103864206</v>
      </c>
      <c r="AS90" s="22">
        <v>5.7426186349203627</v>
      </c>
    </row>
    <row r="91" spans="1:45">
      <c r="A91" s="17">
        <v>1987</v>
      </c>
      <c r="B91" s="7">
        <v>935300</v>
      </c>
      <c r="C91" s="7">
        <v>222554</v>
      </c>
      <c r="D91" s="7">
        <v>251350</v>
      </c>
      <c r="E91" s="7">
        <v>296100</v>
      </c>
      <c r="F91" s="7">
        <v>0</v>
      </c>
      <c r="G91" s="7">
        <v>977000</v>
      </c>
      <c r="H91" s="7">
        <v>217854</v>
      </c>
      <c r="I91" s="7">
        <v>68764</v>
      </c>
      <c r="J91" s="7"/>
      <c r="K91" s="7">
        <v>85330</v>
      </c>
      <c r="L91" s="7">
        <v>100452</v>
      </c>
      <c r="M91" s="7">
        <v>115200</v>
      </c>
      <c r="N91" s="7"/>
      <c r="O91" s="7">
        <v>8824410.4676399995</v>
      </c>
      <c r="P91" s="8">
        <v>0.1059900832389698</v>
      </c>
      <c r="Q91" s="8">
        <v>2.5220268347231567E-2</v>
      </c>
      <c r="R91" s="8">
        <v>2.8483489171511878E-2</v>
      </c>
      <c r="S91" s="8">
        <v>3.3554649467613558E-2</v>
      </c>
      <c r="T91" s="8">
        <v>0</v>
      </c>
      <c r="U91" s="8">
        <v>0.11071561138081204</v>
      </c>
      <c r="V91" s="8">
        <v>2.4687654863618656E-2</v>
      </c>
      <c r="W91" s="8">
        <v>7.7924752313102957E-3</v>
      </c>
      <c r="X91" s="8"/>
      <c r="Y91" s="8">
        <v>9.669767778019131E-3</v>
      </c>
      <c r="Z91" s="8">
        <v>1.1383423331039233E-2</v>
      </c>
      <c r="AA91" s="8">
        <v>1.3054696449405882E-2</v>
      </c>
      <c r="AC91" s="8">
        <v>1</v>
      </c>
      <c r="AD91" s="8">
        <v>0.23794932107345237</v>
      </c>
      <c r="AE91" s="8">
        <v>0.26873730353897146</v>
      </c>
      <c r="AF91" s="8">
        <v>0.3165829145728643</v>
      </c>
      <c r="AG91" s="8">
        <v>0</v>
      </c>
      <c r="AH91" s="8">
        <v>1</v>
      </c>
      <c r="AI91" s="8">
        <v>0.2229825997952917</v>
      </c>
      <c r="AJ91" s="8">
        <v>7.0382804503582391E-2</v>
      </c>
      <c r="AK91" s="8"/>
      <c r="AL91" s="8">
        <v>8.7338792221084954E-2</v>
      </c>
      <c r="AM91" s="8">
        <v>0.10281678607983623</v>
      </c>
      <c r="AN91" s="8">
        <v>0.11791197543500512</v>
      </c>
      <c r="AO91" s="8"/>
      <c r="AP91" s="17">
        <v>1987</v>
      </c>
      <c r="AQ91" s="18">
        <f t="shared" si="3"/>
        <v>2.4687654863618658</v>
      </c>
      <c r="AR91" s="18">
        <f t="shared" si="4"/>
        <v>3.2480130094928952</v>
      </c>
      <c r="AS91" s="22">
        <v>5.596964421374178</v>
      </c>
    </row>
    <row r="92" spans="1:45">
      <c r="A92" s="17">
        <v>1988</v>
      </c>
      <c r="B92" s="7">
        <v>1210199.9999999998</v>
      </c>
      <c r="C92" s="7">
        <v>461625</v>
      </c>
      <c r="D92" s="7">
        <v>369637</v>
      </c>
      <c r="E92" s="7">
        <v>386900</v>
      </c>
      <c r="F92" s="7">
        <v>0</v>
      </c>
      <c r="G92" s="7">
        <v>1380600</v>
      </c>
      <c r="H92" s="7">
        <v>274077</v>
      </c>
      <c r="I92" s="7">
        <v>86669</v>
      </c>
      <c r="J92" s="7"/>
      <c r="K92" s="7">
        <v>97402</v>
      </c>
      <c r="L92" s="7">
        <v>155134</v>
      </c>
      <c r="M92" s="7">
        <v>158300</v>
      </c>
      <c r="N92" s="7"/>
      <c r="O92" s="7">
        <v>11731345.928059999</v>
      </c>
      <c r="P92" s="8">
        <v>0.10315951873052723</v>
      </c>
      <c r="Q92" s="8">
        <v>3.9349704870252557E-2</v>
      </c>
      <c r="R92" s="8">
        <v>3.1508490352830855E-2</v>
      </c>
      <c r="S92" s="8">
        <v>3.2980018010941158E-2</v>
      </c>
      <c r="T92" s="8">
        <v>0</v>
      </c>
      <c r="U92" s="8">
        <v>0.11768470629595597</v>
      </c>
      <c r="V92" s="8">
        <v>2.3362792443485967E-2</v>
      </c>
      <c r="W92" s="8">
        <v>7.3878138562684399E-3</v>
      </c>
      <c r="X92" s="8"/>
      <c r="Y92" s="8">
        <v>8.3027131411261071E-3</v>
      </c>
      <c r="Z92" s="8">
        <v>1.322388760431467E-2</v>
      </c>
      <c r="AA92" s="8">
        <v>1.3493762861545583E-2</v>
      </c>
      <c r="AC92" s="8">
        <v>1</v>
      </c>
      <c r="AD92" s="8">
        <v>0.38144521566683198</v>
      </c>
      <c r="AE92" s="8">
        <v>0.30543463890266076</v>
      </c>
      <c r="AF92" s="8">
        <v>0.31969922326888123</v>
      </c>
      <c r="AG92" s="8">
        <v>0</v>
      </c>
      <c r="AH92" s="8">
        <v>1</v>
      </c>
      <c r="AI92" s="8">
        <v>0.19852020860495437</v>
      </c>
      <c r="AJ92" s="8">
        <v>6.2776329132261333E-2</v>
      </c>
      <c r="AK92" s="8"/>
      <c r="AL92" s="8">
        <v>7.0550485296248008E-2</v>
      </c>
      <c r="AM92" s="8">
        <v>0.11236708677386643</v>
      </c>
      <c r="AN92" s="8">
        <v>0.11466029262639432</v>
      </c>
      <c r="AO92" s="8"/>
      <c r="AP92" s="17">
        <v>1988</v>
      </c>
      <c r="AQ92" s="18">
        <f t="shared" si="3"/>
        <v>2.3362792443485967</v>
      </c>
      <c r="AR92" s="18">
        <f t="shared" si="4"/>
        <v>3.0750606299754408</v>
      </c>
      <c r="AS92" s="22">
        <v>5.4513102078279934</v>
      </c>
    </row>
    <row r="93" spans="1:45">
      <c r="A93" s="17">
        <v>1989</v>
      </c>
      <c r="B93" s="7">
        <v>1536100.0000000002</v>
      </c>
      <c r="C93" s="7">
        <v>584597</v>
      </c>
      <c r="D93" s="7">
        <v>474848</v>
      </c>
      <c r="E93" s="7">
        <v>452300</v>
      </c>
      <c r="F93" s="7">
        <v>0</v>
      </c>
      <c r="G93" s="7">
        <v>1786500</v>
      </c>
      <c r="H93" s="7">
        <v>367663</v>
      </c>
      <c r="I93" s="7">
        <v>126934</v>
      </c>
      <c r="J93" s="7"/>
      <c r="K93" s="7">
        <v>138545</v>
      </c>
      <c r="L93" s="7">
        <v>206518</v>
      </c>
      <c r="M93" s="7">
        <v>205100</v>
      </c>
      <c r="N93" s="7"/>
      <c r="O93" s="7">
        <v>15126719.240360001</v>
      </c>
      <c r="P93" s="8">
        <v>0.10154878765128998</v>
      </c>
      <c r="Q93" s="8">
        <v>3.8646648404779091E-2</v>
      </c>
      <c r="R93" s="8">
        <v>3.1391340875359504E-2</v>
      </c>
      <c r="S93" s="8">
        <v>2.9900733451388876E-2</v>
      </c>
      <c r="T93" s="8">
        <v>0</v>
      </c>
      <c r="U93" s="8">
        <v>0.11810227793700249</v>
      </c>
      <c r="V93" s="8">
        <v>2.4305534740079567E-2</v>
      </c>
      <c r="W93" s="8">
        <v>8.3913767409210596E-3</v>
      </c>
      <c r="X93" s="8"/>
      <c r="Y93" s="8">
        <v>9.1589589122765235E-3</v>
      </c>
      <c r="Z93" s="8">
        <v>1.3652530778054228E-2</v>
      </c>
      <c r="AA93" s="8">
        <v>1.3558789367410697E-2</v>
      </c>
      <c r="AC93" s="8">
        <v>1</v>
      </c>
      <c r="AD93" s="8">
        <v>0.38057222837054872</v>
      </c>
      <c r="AE93" s="8">
        <v>0.30912570796172117</v>
      </c>
      <c r="AF93" s="8">
        <v>0.29444697610832626</v>
      </c>
      <c r="AG93" s="8">
        <v>0</v>
      </c>
      <c r="AH93" s="8">
        <v>1</v>
      </c>
      <c r="AI93" s="8">
        <v>0.20580072767982088</v>
      </c>
      <c r="AJ93" s="8">
        <v>7.1051777218024068E-2</v>
      </c>
      <c r="AK93" s="8"/>
      <c r="AL93" s="8">
        <v>7.7551077525888606E-2</v>
      </c>
      <c r="AM93" s="8">
        <v>0.11559921634480828</v>
      </c>
      <c r="AN93" s="8">
        <v>0.11480548558634202</v>
      </c>
      <c r="AO93" s="8"/>
      <c r="AP93" s="17">
        <v>1989</v>
      </c>
      <c r="AQ93" s="18">
        <f t="shared" si="3"/>
        <v>2.4305534740079566</v>
      </c>
      <c r="AR93" s="18">
        <f t="shared" si="4"/>
        <v>3.2696911481000628</v>
      </c>
      <c r="AS93" s="22">
        <v>5.3056559942818087</v>
      </c>
    </row>
    <row r="94" spans="1:45">
      <c r="A94" s="17">
        <v>1990</v>
      </c>
      <c r="B94" s="7">
        <v>2088413.9999999998</v>
      </c>
      <c r="C94" s="7">
        <v>824452</v>
      </c>
      <c r="D94" s="7">
        <v>629029</v>
      </c>
      <c r="E94" s="7">
        <v>507658</v>
      </c>
      <c r="F94" s="7">
        <v>0</v>
      </c>
      <c r="G94" s="7">
        <v>2268532</v>
      </c>
      <c r="H94" s="7">
        <v>470233</v>
      </c>
      <c r="I94" s="7">
        <v>155291</v>
      </c>
      <c r="J94" s="7">
        <v>614433.35471385124</v>
      </c>
      <c r="K94" s="7">
        <v>181304</v>
      </c>
      <c r="L94" s="7">
        <v>289454</v>
      </c>
      <c r="M94" s="7">
        <v>262375</v>
      </c>
      <c r="N94" s="7"/>
      <c r="O94" s="7">
        <v>24030173</v>
      </c>
      <c r="P94" s="8">
        <v>8.6907988552558477E-2</v>
      </c>
      <c r="Q94" s="8">
        <v>3.430903306438951E-2</v>
      </c>
      <c r="R94" s="8">
        <v>2.6176632186543144E-2</v>
      </c>
      <c r="S94" s="8">
        <v>2.1125857063118106E-2</v>
      </c>
      <c r="T94" s="8">
        <v>0</v>
      </c>
      <c r="U94" s="8">
        <v>9.4403481822623578E-2</v>
      </c>
      <c r="V94" s="8">
        <v>1.9568440060751955E-2</v>
      </c>
      <c r="W94" s="8">
        <v>6.4623338333852191E-3</v>
      </c>
      <c r="X94" s="8">
        <v>2.5569243913219068E-2</v>
      </c>
      <c r="Y94" s="8">
        <v>7.5448478876951903E-3</v>
      </c>
      <c r="Z94" s="8">
        <v>1.204543970615609E-2</v>
      </c>
      <c r="AA94" s="8">
        <v>1.0918564756067299E-2</v>
      </c>
      <c r="AC94" s="8">
        <v>1</v>
      </c>
      <c r="AD94" s="8">
        <v>0.39477421622341169</v>
      </c>
      <c r="AE94" s="8">
        <v>0.30119937905032246</v>
      </c>
      <c r="AF94" s="8">
        <v>0.24308302855659847</v>
      </c>
      <c r="AG94" s="8">
        <v>0</v>
      </c>
      <c r="AH94" s="8">
        <v>1</v>
      </c>
      <c r="AI94" s="8">
        <v>0.20728515180742435</v>
      </c>
      <c r="AJ94" s="8">
        <v>6.8454401348537294E-2</v>
      </c>
      <c r="AK94" s="8">
        <v>0.27085064469615205</v>
      </c>
      <c r="AL94" s="8">
        <v>7.9921288304507052E-2</v>
      </c>
      <c r="AM94" s="8">
        <v>0.1275952906990071</v>
      </c>
      <c r="AN94" s="8">
        <v>0.11565849633154833</v>
      </c>
      <c r="AO94" s="8"/>
      <c r="AP94" s="17">
        <v>1990</v>
      </c>
      <c r="AQ94" s="18">
        <f t="shared" si="3"/>
        <v>1.9568440060751955</v>
      </c>
      <c r="AR94" s="18">
        <f t="shared" si="4"/>
        <v>2.6030773894137171</v>
      </c>
      <c r="AS94" s="18">
        <v>5.160001780735624</v>
      </c>
    </row>
    <row r="95" spans="1:45">
      <c r="A95" s="17">
        <v>1991</v>
      </c>
      <c r="B95" s="7">
        <v>3164264.9999999995</v>
      </c>
      <c r="C95" s="7">
        <v>1618860</v>
      </c>
      <c r="D95" s="7">
        <v>901121</v>
      </c>
      <c r="E95" s="7">
        <v>609587</v>
      </c>
      <c r="F95" s="7">
        <v>0</v>
      </c>
      <c r="G95" s="7">
        <v>3232084</v>
      </c>
      <c r="H95" s="7">
        <v>585298</v>
      </c>
      <c r="I95" s="7">
        <v>186336</v>
      </c>
      <c r="J95" s="7"/>
      <c r="K95" s="7">
        <v>217615</v>
      </c>
      <c r="L95" s="7">
        <v>344994</v>
      </c>
      <c r="M95" s="7">
        <v>365083</v>
      </c>
      <c r="N95" s="7"/>
      <c r="O95" s="7">
        <v>31130592</v>
      </c>
      <c r="P95" s="8">
        <v>0.10164487074322261</v>
      </c>
      <c r="Q95" s="8">
        <v>5.2002223407765585E-2</v>
      </c>
      <c r="R95" s="8">
        <v>2.8946478113875893E-2</v>
      </c>
      <c r="S95" s="8">
        <v>1.9581606414680455E-2</v>
      </c>
      <c r="T95" s="8">
        <v>0</v>
      </c>
      <c r="U95" s="8">
        <v>0.10382340303711539</v>
      </c>
      <c r="V95" s="8">
        <v>1.8801377114832894E-2</v>
      </c>
      <c r="W95" s="8">
        <v>5.9856234022147735E-3</v>
      </c>
      <c r="X95" s="8"/>
      <c r="Y95" s="8">
        <v>6.990390674228103E-3</v>
      </c>
      <c r="Z95" s="8">
        <v>1.1082153529235807E-2</v>
      </c>
      <c r="AA95" s="8">
        <v>1.1727467309327107E-2</v>
      </c>
      <c r="AC95" s="8">
        <v>1</v>
      </c>
      <c r="AD95" s="8">
        <v>0.51160696085820889</v>
      </c>
      <c r="AE95" s="8">
        <v>0.28478050984983877</v>
      </c>
      <c r="AF95" s="8">
        <v>0.19264726563672768</v>
      </c>
      <c r="AG95" s="8">
        <v>0</v>
      </c>
      <c r="AH95" s="8">
        <v>1</v>
      </c>
      <c r="AI95" s="8">
        <v>0.18108997167152835</v>
      </c>
      <c r="AJ95" s="8">
        <v>5.7651966966205087E-2</v>
      </c>
      <c r="AK95" s="8"/>
      <c r="AL95" s="8">
        <v>6.7329623858785853E-2</v>
      </c>
      <c r="AM95" s="8">
        <v>0.106740418875252</v>
      </c>
      <c r="AN95" s="8">
        <v>0.11295591327453124</v>
      </c>
      <c r="AO95" s="8"/>
      <c r="AP95" s="17">
        <v>1991</v>
      </c>
      <c r="AQ95" s="18">
        <f t="shared" si="3"/>
        <v>1.8801377114832893</v>
      </c>
      <c r="AR95" s="18">
        <f t="shared" si="4"/>
        <v>2.4787000517047666</v>
      </c>
      <c r="AS95" s="22">
        <v>5.6370547822760351</v>
      </c>
    </row>
    <row r="96" spans="1:45">
      <c r="A96" s="17">
        <v>1992</v>
      </c>
      <c r="B96" s="7">
        <v>4207743</v>
      </c>
      <c r="C96" s="7">
        <v>2039235</v>
      </c>
      <c r="D96" s="7">
        <v>1388694</v>
      </c>
      <c r="E96" s="7">
        <v>795160</v>
      </c>
      <c r="F96" s="7">
        <v>0</v>
      </c>
      <c r="G96" s="7">
        <v>4857977.6919999998</v>
      </c>
      <c r="H96" s="7">
        <v>1107603</v>
      </c>
      <c r="I96" s="7">
        <v>261757</v>
      </c>
      <c r="J96" s="7"/>
      <c r="K96" s="7">
        <v>356698</v>
      </c>
      <c r="L96" s="7">
        <v>513961</v>
      </c>
      <c r="M96" s="7">
        <v>407420</v>
      </c>
      <c r="N96" s="7"/>
      <c r="O96" s="7">
        <v>39730752</v>
      </c>
      <c r="P96" s="8">
        <v>0.10590645251315656</v>
      </c>
      <c r="Q96" s="8">
        <v>5.1326363014724714E-2</v>
      </c>
      <c r="R96" s="8">
        <v>3.4952623096587754E-2</v>
      </c>
      <c r="S96" s="8">
        <v>2.0013716327342609E-2</v>
      </c>
      <c r="T96" s="8">
        <v>0</v>
      </c>
      <c r="U96" s="8">
        <v>0.12227248283646884</v>
      </c>
      <c r="V96" s="8">
        <v>2.7877725546196559E-2</v>
      </c>
      <c r="W96" s="8">
        <v>6.5882719763270528E-3</v>
      </c>
      <c r="X96" s="8"/>
      <c r="Y96" s="8">
        <v>8.9778819187716352E-3</v>
      </c>
      <c r="Z96" s="8">
        <v>1.2936100479547933E-2</v>
      </c>
      <c r="AA96" s="8">
        <v>1.0254525260433026E-2</v>
      </c>
      <c r="AC96" s="8">
        <v>1</v>
      </c>
      <c r="AD96" s="8">
        <v>0.4846386768393412</v>
      </c>
      <c r="AE96" s="8">
        <v>0.33003298918208646</v>
      </c>
      <c r="AF96" s="8">
        <v>0.18897541983909188</v>
      </c>
      <c r="AG96" s="8">
        <v>0</v>
      </c>
      <c r="AH96" s="8">
        <v>1</v>
      </c>
      <c r="AI96" s="8">
        <v>0.22799672419739059</v>
      </c>
      <c r="AJ96" s="8">
        <v>5.388188596070647E-2</v>
      </c>
      <c r="AK96" s="8"/>
      <c r="AL96" s="8">
        <v>7.3425203369583525E-2</v>
      </c>
      <c r="AM96" s="8">
        <v>0.10579731579384948</v>
      </c>
      <c r="AN96" s="8">
        <v>8.3866173504857672E-2</v>
      </c>
      <c r="AO96" s="8"/>
      <c r="AP96" s="17">
        <v>1992</v>
      </c>
      <c r="AQ96" s="18">
        <f t="shared" si="3"/>
        <v>2.7877725546196559</v>
      </c>
      <c r="AR96" s="18">
        <f t="shared" si="4"/>
        <v>3.4465997522523613</v>
      </c>
      <c r="AS96" s="22">
        <v>6.1141077838164462</v>
      </c>
    </row>
    <row r="97" spans="1:46">
      <c r="A97" s="17">
        <v>1993</v>
      </c>
      <c r="B97" s="7">
        <v>5907601</v>
      </c>
      <c r="C97" s="7">
        <v>2490166</v>
      </c>
      <c r="D97" s="7">
        <v>2341315</v>
      </c>
      <c r="E97" s="7">
        <v>1319800</v>
      </c>
      <c r="F97" s="7">
        <v>0</v>
      </c>
      <c r="G97" s="7">
        <v>6283679.0410558749</v>
      </c>
      <c r="H97" s="7">
        <v>1232671</v>
      </c>
      <c r="I97" s="7">
        <v>393686</v>
      </c>
      <c r="J97" s="7"/>
      <c r="K97" s="7">
        <v>441351</v>
      </c>
      <c r="L97" s="7">
        <v>841037</v>
      </c>
      <c r="M97" s="7">
        <v>582386</v>
      </c>
      <c r="N97" s="7"/>
      <c r="O97" s="7">
        <v>52271688</v>
      </c>
      <c r="P97" s="8">
        <v>0.11301722263111151</v>
      </c>
      <c r="Q97" s="8">
        <v>4.763890540515929E-2</v>
      </c>
      <c r="R97" s="8">
        <v>4.4791264441278421E-2</v>
      </c>
      <c r="S97" s="8">
        <v>2.5248849817132366E-2</v>
      </c>
      <c r="T97" s="8">
        <v>0</v>
      </c>
      <c r="U97" s="8">
        <v>0.12021190211144271</v>
      </c>
      <c r="V97" s="8">
        <v>2.35820010251056E-2</v>
      </c>
      <c r="W97" s="8">
        <v>7.5315340878220728E-3</v>
      </c>
      <c r="X97" s="8"/>
      <c r="Y97" s="8">
        <v>8.4434043913026117E-3</v>
      </c>
      <c r="Z97" s="8">
        <v>1.6089723369943593E-2</v>
      </c>
      <c r="AA97" s="8">
        <v>1.1141518904076716E-2</v>
      </c>
      <c r="AC97" s="8">
        <v>1</v>
      </c>
      <c r="AD97" s="8">
        <v>0.4215189888416635</v>
      </c>
      <c r="AE97" s="8">
        <v>0.39632246659853976</v>
      </c>
      <c r="AF97" s="8">
        <v>0.22340709875294557</v>
      </c>
      <c r="AG97" s="8">
        <v>0</v>
      </c>
      <c r="AH97" s="8">
        <v>1</v>
      </c>
      <c r="AI97" s="8">
        <v>0.19617026775970861</v>
      </c>
      <c r="AJ97" s="8">
        <v>6.2652149708436911E-2</v>
      </c>
      <c r="AK97" s="8"/>
      <c r="AL97" s="8">
        <v>7.0237673998994984E-2</v>
      </c>
      <c r="AM97" s="8">
        <v>0.13384467833332825</v>
      </c>
      <c r="AN97" s="8">
        <v>9.2682327692876404E-2</v>
      </c>
      <c r="AO97" s="8"/>
      <c r="AP97" s="17">
        <v>1993</v>
      </c>
      <c r="AQ97" s="18">
        <f t="shared" si="3"/>
        <v>2.3582001025105601</v>
      </c>
      <c r="AR97" s="18">
        <f t="shared" si="4"/>
        <v>3.1113535112927675</v>
      </c>
      <c r="AS97" s="22">
        <v>6.5911607853568572</v>
      </c>
    </row>
    <row r="98" spans="1:46">
      <c r="A98" s="17">
        <v>1994</v>
      </c>
      <c r="B98" s="7">
        <v>7700529</v>
      </c>
      <c r="C98" s="7">
        <v>3227689</v>
      </c>
      <c r="D98" s="7">
        <v>3195957</v>
      </c>
      <c r="E98" s="7">
        <v>1801696</v>
      </c>
      <c r="F98" s="7">
        <v>0</v>
      </c>
      <c r="G98" s="7">
        <v>8627737.0000000019</v>
      </c>
      <c r="H98" s="7">
        <v>1638210</v>
      </c>
      <c r="I98" s="7">
        <v>616267</v>
      </c>
      <c r="J98" s="7"/>
      <c r="K98" s="7">
        <v>766500</v>
      </c>
      <c r="L98" s="7">
        <v>982375</v>
      </c>
      <c r="M98" s="7">
        <v>780150</v>
      </c>
      <c r="N98" s="7"/>
      <c r="O98" s="7">
        <v>67532862</v>
      </c>
      <c r="P98" s="8">
        <v>0.11402639799272835</v>
      </c>
      <c r="Q98" s="8">
        <v>4.7794346402792759E-2</v>
      </c>
      <c r="R98" s="8">
        <v>4.7324471455096925E-2</v>
      </c>
      <c r="S98" s="8">
        <v>2.6678804165000441E-2</v>
      </c>
      <c r="T98" s="8">
        <v>0</v>
      </c>
      <c r="U98" s="8">
        <v>0.12775612856449059</v>
      </c>
      <c r="V98" s="8">
        <v>2.4257967920861996E-2</v>
      </c>
      <c r="W98" s="8">
        <v>9.1254388122925991E-3</v>
      </c>
      <c r="X98" s="8"/>
      <c r="Y98" s="8">
        <v>1.1350029856575603E-2</v>
      </c>
      <c r="Z98" s="8">
        <v>1.4546621761713579E-2</v>
      </c>
      <c r="AA98" s="8">
        <v>1.1552153675939278E-2</v>
      </c>
      <c r="AC98" s="8">
        <v>1</v>
      </c>
      <c r="AD98" s="8">
        <v>0.41915159335157365</v>
      </c>
      <c r="AE98" s="8">
        <v>0.41503083749181385</v>
      </c>
      <c r="AF98" s="8">
        <v>0.23397041943482064</v>
      </c>
      <c r="AG98" s="8">
        <v>0</v>
      </c>
      <c r="AH98" s="8">
        <v>1</v>
      </c>
      <c r="AI98" s="8">
        <v>0.18987713695955263</v>
      </c>
      <c r="AJ98" s="8">
        <v>7.1428579707517731E-2</v>
      </c>
      <c r="AK98" s="8"/>
      <c r="AL98" s="8">
        <v>8.8841372888394707E-2</v>
      </c>
      <c r="AM98" s="8">
        <v>0.11386241838387051</v>
      </c>
      <c r="AN98" s="8">
        <v>9.042347952887296E-2</v>
      </c>
      <c r="AO98" s="8"/>
      <c r="AP98" s="17">
        <v>1994</v>
      </c>
      <c r="AQ98" s="18">
        <f t="shared" si="3"/>
        <v>2.4257967920861998</v>
      </c>
      <c r="AR98" s="18">
        <f t="shared" si="4"/>
        <v>3.3383406733154599</v>
      </c>
      <c r="AS98" s="22">
        <v>7.0682137868972683</v>
      </c>
    </row>
    <row r="99" spans="1:46">
      <c r="A99" s="17">
        <v>1995</v>
      </c>
      <c r="B99" s="7">
        <v>9599920.1900000013</v>
      </c>
      <c r="C99" s="7">
        <v>4007700</v>
      </c>
      <c r="D99" s="7">
        <v>4085493</v>
      </c>
      <c r="E99" s="7">
        <v>2247600</v>
      </c>
      <c r="F99" s="7">
        <v>0</v>
      </c>
      <c r="G99" s="7">
        <v>11461000</v>
      </c>
      <c r="H99" s="7">
        <v>1970654</v>
      </c>
      <c r="I99" s="7">
        <v>938401</v>
      </c>
      <c r="J99" s="7">
        <v>3462101.0478296932</v>
      </c>
      <c r="K99" s="7">
        <v>1138585</v>
      </c>
      <c r="L99" s="7">
        <v>1318142</v>
      </c>
      <c r="M99" s="7">
        <v>1036099.9999999999</v>
      </c>
      <c r="N99" s="7"/>
      <c r="O99" s="7">
        <v>84439109</v>
      </c>
      <c r="P99" s="8">
        <v>0.11369044869954752</v>
      </c>
      <c r="Q99" s="8">
        <v>4.7462604087875913E-2</v>
      </c>
      <c r="R99" s="8">
        <v>4.8383895192451641E-2</v>
      </c>
      <c r="S99" s="8">
        <v>2.661799759161362E-2</v>
      </c>
      <c r="T99" s="8">
        <v>0</v>
      </c>
      <c r="U99" s="8">
        <v>0.13573094429501856</v>
      </c>
      <c r="V99" s="8">
        <v>2.3338166678191736E-2</v>
      </c>
      <c r="W99" s="8">
        <v>1.1113345594397497E-2</v>
      </c>
      <c r="X99" s="8">
        <v>4.1001155611787583E-2</v>
      </c>
      <c r="Y99" s="8">
        <v>1.3484095385231978E-2</v>
      </c>
      <c r="Z99" s="8">
        <v>1.5610562636325308E-2</v>
      </c>
      <c r="AA99" s="8">
        <v>1.2270380541320016E-2</v>
      </c>
      <c r="AC99" s="8">
        <v>1</v>
      </c>
      <c r="AD99" s="8">
        <v>0.41747222067270118</v>
      </c>
      <c r="AE99" s="8">
        <v>0.42557572554152656</v>
      </c>
      <c r="AF99" s="8">
        <v>0.23412694642412435</v>
      </c>
      <c r="AG99" s="8">
        <v>0</v>
      </c>
      <c r="AH99" s="8">
        <v>1</v>
      </c>
      <c r="AI99" s="8">
        <v>0.1719443329552395</v>
      </c>
      <c r="AJ99" s="8">
        <v>8.1877759357822183E-2</v>
      </c>
      <c r="AK99" s="8">
        <v>0.30207669905153939</v>
      </c>
      <c r="AL99" s="8">
        <v>9.9344298054271002E-2</v>
      </c>
      <c r="AM99" s="8">
        <v>0.11501108105749934</v>
      </c>
      <c r="AN99" s="8">
        <v>9.0402233661984105E-2</v>
      </c>
      <c r="AO99" s="8"/>
      <c r="AP99" s="17">
        <v>1995</v>
      </c>
      <c r="AQ99" s="18">
        <f t="shared" si="3"/>
        <v>2.3338166678191734</v>
      </c>
      <c r="AR99" s="18">
        <f t="shared" si="4"/>
        <v>3.4451512272589229</v>
      </c>
      <c r="AS99" s="18">
        <v>7.5452667884376812</v>
      </c>
    </row>
    <row r="100" spans="1:46">
      <c r="A100" s="17">
        <v>1996</v>
      </c>
      <c r="B100" s="7">
        <v>11534939.864400001</v>
      </c>
      <c r="C100" s="7">
        <v>4804878</v>
      </c>
      <c r="D100" s="7">
        <v>4186299</v>
      </c>
      <c r="E100" s="7">
        <v>2486946.9510000004</v>
      </c>
      <c r="F100" s="7">
        <v>0</v>
      </c>
      <c r="G100" s="7">
        <v>15416956.697858809</v>
      </c>
      <c r="H100" s="7">
        <v>2643433</v>
      </c>
      <c r="I100" s="7">
        <v>1101271</v>
      </c>
      <c r="J100" s="7">
        <v>4762492</v>
      </c>
      <c r="K100" s="7">
        <v>1270746</v>
      </c>
      <c r="L100" s="7">
        <v>1892005</v>
      </c>
      <c r="M100" s="7">
        <v>1878522.5217514997</v>
      </c>
      <c r="N100" s="7"/>
      <c r="O100" s="7">
        <v>100711389</v>
      </c>
      <c r="P100" s="8">
        <v>0.11453461201294722</v>
      </c>
      <c r="Q100" s="8">
        <v>4.7709380713635077E-2</v>
      </c>
      <c r="R100" s="8">
        <v>4.1567284907568898E-2</v>
      </c>
      <c r="S100" s="8">
        <v>2.4693800529352251E-2</v>
      </c>
      <c r="T100" s="8">
        <v>0</v>
      </c>
      <c r="U100" s="8">
        <v>0.15308056865205988</v>
      </c>
      <c r="V100" s="8">
        <v>2.6247607408135341E-2</v>
      </c>
      <c r="W100" s="8">
        <v>1.0934920180675892E-2</v>
      </c>
      <c r="X100" s="8">
        <v>4.728851470810317E-2</v>
      </c>
      <c r="Y100" s="8">
        <v>1.2617699076715148E-2</v>
      </c>
      <c r="Z100" s="8">
        <v>1.8786405577228212E-2</v>
      </c>
      <c r="AA100" s="8">
        <v>1.8652533148475391E-2</v>
      </c>
      <c r="AC100" s="8">
        <v>1</v>
      </c>
      <c r="AD100" s="8">
        <v>0.4165498959235302</v>
      </c>
      <c r="AE100" s="8">
        <v>0.36292334847102853</v>
      </c>
      <c r="AF100" s="8">
        <v>0.21560120644195147</v>
      </c>
      <c r="AG100" s="8">
        <v>0</v>
      </c>
      <c r="AH100" s="8">
        <v>1</v>
      </c>
      <c r="AI100" s="8">
        <v>0.17146269862502334</v>
      </c>
      <c r="AJ100" s="8">
        <v>7.1432450747750398E-2</v>
      </c>
      <c r="AK100" s="8">
        <v>0.30891258847872621</v>
      </c>
      <c r="AL100" s="8">
        <v>8.2425216915637325E-2</v>
      </c>
      <c r="AM100" s="8">
        <v>0.12272233989362973</v>
      </c>
      <c r="AN100" s="8">
        <v>0.12184781721624731</v>
      </c>
      <c r="AO100" s="8"/>
      <c r="AP100" s="17">
        <v>1996</v>
      </c>
      <c r="AQ100" s="18">
        <f t="shared" si="3"/>
        <v>2.6247607408135343</v>
      </c>
      <c r="AR100" s="18">
        <f t="shared" si="4"/>
        <v>3.7182527588811234</v>
      </c>
      <c r="AS100" s="18">
        <v>8.4471042296914405</v>
      </c>
    </row>
    <row r="101" spans="1:46">
      <c r="A101" s="17">
        <v>1997</v>
      </c>
      <c r="B101" s="7">
        <v>15282650.665227005</v>
      </c>
      <c r="C101" s="7">
        <v>6384007</v>
      </c>
      <c r="D101" s="7">
        <v>5284869</v>
      </c>
      <c r="E101" s="7">
        <v>3247800</v>
      </c>
      <c r="F101" s="7">
        <v>0</v>
      </c>
      <c r="G101" s="7">
        <v>19806797.731035706</v>
      </c>
      <c r="H101" s="7">
        <v>3085225</v>
      </c>
      <c r="I101" s="7">
        <v>1440873</v>
      </c>
      <c r="J101" s="7">
        <v>5803414.5037323749</v>
      </c>
      <c r="K101" s="7">
        <v>1333643</v>
      </c>
      <c r="L101" s="7">
        <v>2407637</v>
      </c>
      <c r="M101" s="7">
        <v>2484500</v>
      </c>
      <c r="N101" s="7"/>
      <c r="O101" s="7">
        <v>121707501</v>
      </c>
      <c r="P101" s="8">
        <v>0.12556868343905117</v>
      </c>
      <c r="Q101" s="8">
        <v>5.2453685660672635E-2</v>
      </c>
      <c r="R101" s="8">
        <v>4.3422705721317865E-2</v>
      </c>
      <c r="S101" s="8">
        <v>2.6685290333912943E-2</v>
      </c>
      <c r="T101" s="8">
        <v>0</v>
      </c>
      <c r="U101" s="8">
        <v>0.16274097790435862</v>
      </c>
      <c r="V101" s="8">
        <v>2.5349505779434251E-2</v>
      </c>
      <c r="W101" s="8">
        <v>1.1838818381457032E-2</v>
      </c>
      <c r="X101" s="8">
        <v>4.7683293601865795E-2</v>
      </c>
      <c r="Y101" s="8">
        <v>1.0957771616722293E-2</v>
      </c>
      <c r="Z101" s="8">
        <v>1.9782157880310104E-2</v>
      </c>
      <c r="AA101" s="8">
        <v>2.0413696605273327E-2</v>
      </c>
      <c r="AC101" s="8">
        <v>1</v>
      </c>
      <c r="AD101" s="8">
        <v>0.41772904058624394</v>
      </c>
      <c r="AE101" s="8">
        <v>0.3458084016815744</v>
      </c>
      <c r="AF101" s="8">
        <v>0.21251549035206307</v>
      </c>
      <c r="AG101" s="8">
        <v>0</v>
      </c>
      <c r="AH101" s="8">
        <v>1</v>
      </c>
      <c r="AI101" s="8">
        <v>0.15576596691173825</v>
      </c>
      <c r="AJ101" s="8">
        <v>7.2746388364549441E-2</v>
      </c>
      <c r="AK101" s="8">
        <v>0.29300114953155088</v>
      </c>
      <c r="AL101" s="8">
        <v>6.7332590462631195E-2</v>
      </c>
      <c r="AM101" s="8">
        <v>0.12155609567453808</v>
      </c>
      <c r="AN101" s="8">
        <v>0.12543673307204942</v>
      </c>
      <c r="AO101" s="8"/>
      <c r="AP101" s="17">
        <v>1997</v>
      </c>
      <c r="AQ101" s="18">
        <f t="shared" si="3"/>
        <v>2.5349505779434249</v>
      </c>
      <c r="AR101" s="18">
        <f t="shared" si="4"/>
        <v>3.7188324160891284</v>
      </c>
      <c r="AS101" s="18">
        <v>8.487161776275709</v>
      </c>
      <c r="AT101" s="23" t="s">
        <v>37</v>
      </c>
    </row>
    <row r="102" spans="1:46">
      <c r="A102" s="17">
        <v>1998</v>
      </c>
      <c r="B102" s="7">
        <v>16880066.129036248</v>
      </c>
      <c r="C102" s="7">
        <v>6109152</v>
      </c>
      <c r="D102" s="7">
        <v>6101339.2999999998</v>
      </c>
      <c r="E102" s="7">
        <v>4015148</v>
      </c>
      <c r="F102" s="7">
        <v>0</v>
      </c>
      <c r="G102" s="7">
        <v>23820825.426386919</v>
      </c>
      <c r="H102" s="9">
        <v>3910839.1433145632</v>
      </c>
      <c r="I102" s="9">
        <v>2020998.2035440777</v>
      </c>
      <c r="J102" s="9">
        <v>6566271.8010129165</v>
      </c>
      <c r="K102" s="9">
        <v>1122873.2842978651</v>
      </c>
      <c r="L102" s="9">
        <v>3260576.5482641947</v>
      </c>
      <c r="M102" s="7">
        <v>4089660</v>
      </c>
      <c r="N102" s="7"/>
      <c r="O102" s="7">
        <v>140483322</v>
      </c>
      <c r="P102" s="8">
        <v>0.12015708262534003</v>
      </c>
      <c r="Q102" s="8">
        <v>4.3486670965824682E-2</v>
      </c>
      <c r="R102" s="8">
        <v>4.3431057958609492E-2</v>
      </c>
      <c r="S102" s="8">
        <v>2.8580958528301316E-2</v>
      </c>
      <c r="T102" s="8">
        <v>0</v>
      </c>
      <c r="U102" s="8">
        <v>0.16956336942535369</v>
      </c>
      <c r="V102" s="8">
        <v>2.7838458598769208E-2</v>
      </c>
      <c r="W102" s="8">
        <v>1.4386036539939437E-2</v>
      </c>
      <c r="X102" s="8">
        <v>4.6740578935148734E-2</v>
      </c>
      <c r="Y102" s="8">
        <v>7.9929294688651023E-3</v>
      </c>
      <c r="Z102" s="8">
        <v>2.3209705620886405E-2</v>
      </c>
      <c r="AA102" s="8">
        <v>2.9111356008508966E-2</v>
      </c>
      <c r="AC102" s="8">
        <v>1</v>
      </c>
      <c r="AD102" s="8">
        <v>0.36191516983996536</v>
      </c>
      <c r="AE102" s="8">
        <v>0.36145233397544457</v>
      </c>
      <c r="AF102" s="8">
        <v>0.23786328615699809</v>
      </c>
      <c r="AG102" s="8">
        <v>0</v>
      </c>
      <c r="AH102" s="8">
        <v>1</v>
      </c>
      <c r="AI102" s="8">
        <v>0.16417731431684268</v>
      </c>
      <c r="AJ102" s="8">
        <v>8.4841652938918224E-2</v>
      </c>
      <c r="AK102" s="8">
        <v>0.27565257221268641</v>
      </c>
      <c r="AL102" s="8">
        <v>4.7138302900873896E-2</v>
      </c>
      <c r="AM102" s="8">
        <v>0.13687924284321287</v>
      </c>
      <c r="AN102" s="8">
        <v>0.17168422700708694</v>
      </c>
      <c r="AO102" s="8"/>
      <c r="AP102" s="17">
        <v>1998</v>
      </c>
      <c r="AQ102" s="18">
        <f t="shared" si="3"/>
        <v>2.7838458598769207</v>
      </c>
      <c r="AR102" s="18">
        <f t="shared" si="4"/>
        <v>4.2224495138708642</v>
      </c>
      <c r="AS102" s="18">
        <v>8.8965074073857373</v>
      </c>
    </row>
    <row r="103" spans="1:46">
      <c r="A103" s="17">
        <v>1999</v>
      </c>
      <c r="B103" s="7">
        <v>20164194.536921076</v>
      </c>
      <c r="C103" s="7">
        <v>6409510.5697468603</v>
      </c>
      <c r="D103" s="7">
        <v>6760007.0781178484</v>
      </c>
      <c r="E103" s="7">
        <v>3307679.9166439953</v>
      </c>
      <c r="F103" s="7">
        <v>0</v>
      </c>
      <c r="G103" s="7">
        <v>29032526.638565287</v>
      </c>
      <c r="H103" s="9">
        <v>4957389.7543554809</v>
      </c>
      <c r="I103" s="9">
        <v>2834693.7854539501</v>
      </c>
      <c r="J103" s="9">
        <v>7429406.4876889419</v>
      </c>
      <c r="K103" s="9">
        <v>945413.73710196384</v>
      </c>
      <c r="L103" s="9">
        <v>4415682.0264393883</v>
      </c>
      <c r="M103" s="7">
        <v>5025503.8889847482</v>
      </c>
      <c r="N103" s="7"/>
      <c r="O103" s="7">
        <v>151565005</v>
      </c>
      <c r="P103" s="8">
        <v>0.13303990942316188</v>
      </c>
      <c r="Q103" s="8">
        <v>4.2288855331393024E-2</v>
      </c>
      <c r="R103" s="8">
        <v>4.4601371392544394E-2</v>
      </c>
      <c r="S103" s="8">
        <v>2.182350679593878E-2</v>
      </c>
      <c r="T103" s="8">
        <v>0</v>
      </c>
      <c r="U103" s="8">
        <v>0.19155164900080521</v>
      </c>
      <c r="V103" s="8">
        <v>3.2708010363972084E-2</v>
      </c>
      <c r="W103" s="8">
        <v>1.8702825137332658E-2</v>
      </c>
      <c r="X103" s="8">
        <v>4.9017954294191736E-2</v>
      </c>
      <c r="Y103" s="8">
        <v>6.237678262881091E-3</v>
      </c>
      <c r="Z103" s="8">
        <v>2.9133915354928985E-2</v>
      </c>
      <c r="AA103" s="8">
        <v>3.3157415783311904E-2</v>
      </c>
      <c r="AC103" s="8">
        <v>1</v>
      </c>
      <c r="AD103" s="8">
        <v>0.31786593597928781</v>
      </c>
      <c r="AE103" s="8">
        <v>0.33524805891651804</v>
      </c>
      <c r="AF103" s="8">
        <v>0.16403729445218165</v>
      </c>
      <c r="AG103" s="8">
        <v>0</v>
      </c>
      <c r="AH103" s="8">
        <v>1</v>
      </c>
      <c r="AI103" s="8">
        <v>0.17075295636757787</v>
      </c>
      <c r="AJ103" s="8">
        <v>9.7638549367194641E-2</v>
      </c>
      <c r="AK103" s="8">
        <v>0.25589941172464498</v>
      </c>
      <c r="AL103" s="8">
        <v>3.2563949699304699E-2</v>
      </c>
      <c r="AM103" s="8">
        <v>0.15209430723724293</v>
      </c>
      <c r="AN103" s="8">
        <v>0.17309908818990394</v>
      </c>
      <c r="AO103" s="8"/>
      <c r="AP103" s="17">
        <v>1999</v>
      </c>
      <c r="AQ103" s="18">
        <f t="shared" si="3"/>
        <v>3.2708010363972084</v>
      </c>
      <c r="AR103" s="18">
        <f t="shared" si="4"/>
        <v>5.1410835501304746</v>
      </c>
      <c r="AS103" s="18">
        <v>10.042878979549648</v>
      </c>
    </row>
    <row r="104" spans="1:46">
      <c r="A104" s="17">
        <v>2000</v>
      </c>
      <c r="B104" s="7">
        <v>23196685.066424929</v>
      </c>
      <c r="C104" s="7">
        <v>7505021.762874552</v>
      </c>
      <c r="D104" s="7">
        <v>8497124.1346131209</v>
      </c>
      <c r="E104" s="7">
        <v>4279530.4797369996</v>
      </c>
      <c r="F104" s="7">
        <v>0</v>
      </c>
      <c r="G104" s="7">
        <v>33541574.720043384</v>
      </c>
      <c r="H104" s="7">
        <v>6284000</v>
      </c>
      <c r="I104" s="7">
        <v>3976000</v>
      </c>
      <c r="J104" s="7">
        <v>8406000</v>
      </c>
      <c r="K104" s="7">
        <v>796000</v>
      </c>
      <c r="L104" s="7">
        <v>5980000</v>
      </c>
      <c r="M104" s="7">
        <v>6630228.5165808182</v>
      </c>
      <c r="N104" s="7"/>
      <c r="O104" s="7">
        <v>208531000</v>
      </c>
      <c r="P104" s="8">
        <v>0.11123854518716607</v>
      </c>
      <c r="Q104" s="8">
        <v>3.5989957190415582E-2</v>
      </c>
      <c r="R104" s="8">
        <v>4.074753458532842E-2</v>
      </c>
      <c r="S104" s="8">
        <v>2.0522274768437303E-2</v>
      </c>
      <c r="T104" s="8">
        <v>0</v>
      </c>
      <c r="U104" s="8">
        <v>0.16084694707282554</v>
      </c>
      <c r="V104" s="8">
        <v>3.0134608283660463E-2</v>
      </c>
      <c r="W104" s="8">
        <v>1.9066709506020688E-2</v>
      </c>
      <c r="X104" s="8">
        <v>4.0310553346984385E-2</v>
      </c>
      <c r="Y104" s="8">
        <v>3.817178261265711E-3</v>
      </c>
      <c r="Z104" s="8">
        <v>2.8676791460262502E-2</v>
      </c>
      <c r="AA104" s="8">
        <v>3.1794929850146106E-2</v>
      </c>
      <c r="AC104" s="8">
        <v>1</v>
      </c>
      <c r="AD104" s="8">
        <v>0.32353854619242045</v>
      </c>
      <c r="AE104" s="8">
        <v>0.36630769052910617</v>
      </c>
      <c r="AF104" s="8">
        <v>0.18448888138466074</v>
      </c>
      <c r="AG104" s="8">
        <v>0</v>
      </c>
      <c r="AH104" s="8">
        <v>1</v>
      </c>
      <c r="AI104" s="8">
        <v>0.18734958189798048</v>
      </c>
      <c r="AJ104" s="8">
        <v>0.1185394553829361</v>
      </c>
      <c r="AK104" s="8">
        <v>0.25061435159682116</v>
      </c>
      <c r="AL104" s="8">
        <v>2.3731742073646159E-2</v>
      </c>
      <c r="AM104" s="8">
        <v>0.17828620301558296</v>
      </c>
      <c r="AN104" s="8">
        <v>0.19767195106134369</v>
      </c>
      <c r="AO104" s="8"/>
      <c r="AP104" s="17">
        <v>2000</v>
      </c>
      <c r="AQ104" s="18">
        <f t="shared" si="3"/>
        <v>3.0134608283660462</v>
      </c>
      <c r="AR104" s="18">
        <f t="shared" si="4"/>
        <v>4.9201317789681154</v>
      </c>
      <c r="AS104" s="18">
        <f t="shared" si="4"/>
        <v>8.9511871136665526</v>
      </c>
    </row>
    <row r="105" spans="1:46">
      <c r="A105" s="17">
        <v>2001</v>
      </c>
      <c r="B105" s="7">
        <v>28941824.128152765</v>
      </c>
      <c r="C105" s="7">
        <v>9602377.3000000007</v>
      </c>
      <c r="D105" s="7">
        <v>10639951.357251432</v>
      </c>
      <c r="E105" s="7">
        <v>5229506.6968646199</v>
      </c>
      <c r="F105" s="7">
        <v>0</v>
      </c>
      <c r="G105" s="7">
        <v>40111379.571737021</v>
      </c>
      <c r="H105" s="7">
        <v>6282000</v>
      </c>
      <c r="I105" s="7">
        <v>4961000</v>
      </c>
      <c r="J105" s="7">
        <v>11305000</v>
      </c>
      <c r="K105" s="7">
        <v>1132000</v>
      </c>
      <c r="L105" s="7">
        <v>7062000</v>
      </c>
      <c r="M105" s="7">
        <v>7496993.4499022793</v>
      </c>
      <c r="N105" s="7"/>
      <c r="O105" s="7">
        <v>225851000</v>
      </c>
      <c r="P105" s="8">
        <v>0.12814565411777129</v>
      </c>
      <c r="Q105" s="8">
        <v>4.2516425873695494E-2</v>
      </c>
      <c r="R105" s="8">
        <v>4.7110490355373374E-2</v>
      </c>
      <c r="S105" s="8">
        <v>2.31546758564922E-2</v>
      </c>
      <c r="T105" s="8">
        <v>0</v>
      </c>
      <c r="U105" s="8">
        <v>0.17760107137775358</v>
      </c>
      <c r="V105" s="8">
        <v>2.7814798251944866E-2</v>
      </c>
      <c r="W105" s="8">
        <v>2.1965809316761935E-2</v>
      </c>
      <c r="X105" s="8">
        <v>5.0055124838942491E-2</v>
      </c>
      <c r="Y105" s="8">
        <v>5.0121540307547898E-3</v>
      </c>
      <c r="Z105" s="8">
        <v>3.1268402619426081E-2</v>
      </c>
      <c r="AA105" s="8">
        <v>3.3194422207128947E-2</v>
      </c>
      <c r="AC105" s="8">
        <v>1</v>
      </c>
      <c r="AD105" s="8">
        <v>0.33178203479784879</v>
      </c>
      <c r="AE105" s="8">
        <v>0.36763236864885668</v>
      </c>
      <c r="AF105" s="8">
        <v>0.18069029352499202</v>
      </c>
      <c r="AG105" s="8">
        <v>0</v>
      </c>
      <c r="AH105" s="8">
        <v>1</v>
      </c>
      <c r="AI105" s="8">
        <v>0.15661391024372484</v>
      </c>
      <c r="AJ105" s="8">
        <v>0.1236806126582488</v>
      </c>
      <c r="AK105" s="8">
        <v>0.28184021892793842</v>
      </c>
      <c r="AL105" s="8">
        <v>2.8221417764389769E-2</v>
      </c>
      <c r="AM105" s="8">
        <v>0.17605976347360472</v>
      </c>
      <c r="AN105" s="8">
        <v>0.18690440293868013</v>
      </c>
      <c r="AO105" s="8"/>
      <c r="AP105" s="17">
        <v>2001</v>
      </c>
      <c r="AQ105" s="18">
        <f t="shared" si="3"/>
        <v>2.7814798251944866</v>
      </c>
      <c r="AR105" s="18">
        <f t="shared" si="4"/>
        <v>4.9780607568706801</v>
      </c>
      <c r="AS105" s="18">
        <f t="shared" si="4"/>
        <v>9.9835732407649296</v>
      </c>
    </row>
    <row r="106" spans="1:46">
      <c r="A106" s="17">
        <v>2002</v>
      </c>
      <c r="B106" s="7">
        <v>31459053.85025144</v>
      </c>
      <c r="C106" s="7">
        <v>10115133</v>
      </c>
      <c r="D106" s="7">
        <v>11011590.18583476</v>
      </c>
      <c r="E106" s="7">
        <v>5348241.8837980004</v>
      </c>
      <c r="F106" s="7">
        <v>0</v>
      </c>
      <c r="G106" s="7">
        <v>42594186.624991052</v>
      </c>
      <c r="H106" s="7">
        <v>9051000</v>
      </c>
      <c r="I106" s="7">
        <v>4192000</v>
      </c>
      <c r="J106" s="7">
        <v>12254000</v>
      </c>
      <c r="K106" s="7">
        <v>1045000</v>
      </c>
      <c r="L106" s="7">
        <v>7951000</v>
      </c>
      <c r="M106" s="7">
        <v>7902400.1262864862</v>
      </c>
      <c r="N106" s="7"/>
      <c r="O106" s="7">
        <v>245323000</v>
      </c>
      <c r="P106" s="8">
        <v>0.12823524027609087</v>
      </c>
      <c r="Q106" s="8">
        <v>4.1231898354414383E-2</v>
      </c>
      <c r="R106" s="8">
        <v>4.4886089709626736E-2</v>
      </c>
      <c r="S106" s="8">
        <v>2.1800817223815137E-2</v>
      </c>
      <c r="T106" s="8">
        <v>0</v>
      </c>
      <c r="U106" s="8">
        <v>0.17362492153198458</v>
      </c>
      <c r="V106" s="8">
        <v>3.6894217011857834E-2</v>
      </c>
      <c r="W106" s="8">
        <v>1.708767624723324E-2</v>
      </c>
      <c r="X106" s="8">
        <v>4.9950473457441823E-2</v>
      </c>
      <c r="Y106" s="8">
        <v>4.2596902858680185E-3</v>
      </c>
      <c r="Z106" s="8">
        <v>3.2410332500417818E-2</v>
      </c>
      <c r="AA106" s="8">
        <v>3.2212226844961486E-2</v>
      </c>
      <c r="AC106" s="8">
        <v>1</v>
      </c>
      <c r="AD106" s="8">
        <v>0.32153328730575137</v>
      </c>
      <c r="AE106" s="8">
        <v>0.35002928690262403</v>
      </c>
      <c r="AF106" s="8">
        <v>0.17000644422607941</v>
      </c>
      <c r="AG106" s="8">
        <v>0</v>
      </c>
      <c r="AH106" s="8">
        <v>1</v>
      </c>
      <c r="AI106" s="8">
        <v>0.21249378652742149</v>
      </c>
      <c r="AJ106" s="8">
        <v>9.8417186291343592E-2</v>
      </c>
      <c r="AK106" s="8">
        <v>0.28769184179726248</v>
      </c>
      <c r="AL106" s="8">
        <v>2.4533864426157934E-2</v>
      </c>
      <c r="AM106" s="8">
        <v>0.1866686660788342</v>
      </c>
      <c r="AN106" s="8">
        <v>0.18552766826752726</v>
      </c>
      <c r="AO106" s="8"/>
      <c r="AP106" s="17">
        <v>2002</v>
      </c>
      <c r="AQ106" s="18">
        <f t="shared" si="3"/>
        <v>3.6894217011857835</v>
      </c>
      <c r="AR106" s="18">
        <f t="shared" si="4"/>
        <v>5.398189325909108</v>
      </c>
      <c r="AS106" s="18">
        <f t="shared" si="4"/>
        <v>10.393236671653291</v>
      </c>
    </row>
    <row r="107" spans="1:46">
      <c r="A107" s="17">
        <v>2003</v>
      </c>
      <c r="B107" s="7">
        <v>35798820.056185663</v>
      </c>
      <c r="C107" s="7">
        <v>11729544.336999999</v>
      </c>
      <c r="D107" s="7">
        <v>12888599.312628202</v>
      </c>
      <c r="E107" s="7">
        <v>6342439.762631</v>
      </c>
      <c r="F107" s="7">
        <v>0</v>
      </c>
      <c r="G107" s="7">
        <v>46927104.491253838</v>
      </c>
      <c r="H107" s="7">
        <v>9612000</v>
      </c>
      <c r="I107" s="7">
        <v>4604000</v>
      </c>
      <c r="J107" s="7">
        <v>11994000</v>
      </c>
      <c r="K107" s="7">
        <v>483000</v>
      </c>
      <c r="L107" s="7">
        <v>8937000</v>
      </c>
      <c r="M107" s="7">
        <v>9655508.8504659273</v>
      </c>
      <c r="N107" s="7"/>
      <c r="O107" s="7">
        <v>272345000</v>
      </c>
      <c r="P107" s="8">
        <v>0.13144658450195768</v>
      </c>
      <c r="Q107" s="8">
        <v>4.3068697192898714E-2</v>
      </c>
      <c r="R107" s="8">
        <v>4.7324530696830132E-2</v>
      </c>
      <c r="S107" s="8">
        <v>2.3288254833505297E-2</v>
      </c>
      <c r="T107" s="8">
        <v>0</v>
      </c>
      <c r="U107" s="8">
        <v>0.17230756757514856</v>
      </c>
      <c r="V107" s="8">
        <v>3.5293469680001466E-2</v>
      </c>
      <c r="W107" s="8">
        <v>1.6905028548348602E-2</v>
      </c>
      <c r="X107" s="8">
        <v>4.4039729020176617E-2</v>
      </c>
      <c r="Y107" s="8">
        <v>1.7734858359800987E-3</v>
      </c>
      <c r="Z107" s="8">
        <v>3.2814995685619346E-2</v>
      </c>
      <c r="AA107" s="8">
        <v>3.545322605689815E-2</v>
      </c>
      <c r="AC107" s="8">
        <v>1</v>
      </c>
      <c r="AD107" s="8">
        <v>0.32765170244691505</v>
      </c>
      <c r="AE107" s="8">
        <v>0.3600286068758623</v>
      </c>
      <c r="AF107" s="8">
        <v>0.17716896123047196</v>
      </c>
      <c r="AG107" s="8">
        <v>0</v>
      </c>
      <c r="AH107" s="8">
        <v>1</v>
      </c>
      <c r="AI107" s="8">
        <v>0.20482832052404729</v>
      </c>
      <c r="AJ107" s="8">
        <v>9.8109611703361813E-2</v>
      </c>
      <c r="AK107" s="8">
        <v>0.25558789808212889</v>
      </c>
      <c r="AL107" s="8">
        <v>1.0292559177394385E-2</v>
      </c>
      <c r="AM107" s="8">
        <v>0.19044430925129116</v>
      </c>
      <c r="AN107" s="8">
        <v>0.20575547873970146</v>
      </c>
      <c r="AO107" s="8"/>
      <c r="AP107" s="17">
        <v>2003</v>
      </c>
      <c r="AQ107" s="18">
        <f t="shared" si="3"/>
        <v>3.5293469680001466</v>
      </c>
      <c r="AR107" s="18">
        <f t="shared" si="4"/>
        <v>5.2198498228350072</v>
      </c>
      <c r="AS107" s="18">
        <f t="shared" si="4"/>
        <v>9.6238227248526691</v>
      </c>
    </row>
    <row r="108" spans="1:46">
      <c r="A108" s="17">
        <v>2004</v>
      </c>
      <c r="B108" s="7">
        <v>40629176.392699905</v>
      </c>
      <c r="C108" s="7">
        <v>15181698.858546</v>
      </c>
      <c r="D108" s="7">
        <v>14771357.451997997</v>
      </c>
      <c r="E108" s="7">
        <v>7115015.865935999</v>
      </c>
      <c r="F108" s="7">
        <v>0</v>
      </c>
      <c r="G108" s="7">
        <v>52111520.56314975</v>
      </c>
      <c r="H108" s="7">
        <v>9026000</v>
      </c>
      <c r="I108" s="7">
        <v>6022000</v>
      </c>
      <c r="J108" s="7">
        <v>15593000</v>
      </c>
      <c r="K108" s="7">
        <v>800000</v>
      </c>
      <c r="L108" s="7">
        <v>10165000</v>
      </c>
      <c r="M108" s="7">
        <v>10263945.169564364</v>
      </c>
      <c r="N108" s="7"/>
      <c r="O108" s="7">
        <v>307762000</v>
      </c>
      <c r="P108" s="8">
        <v>0.13201492189646513</v>
      </c>
      <c r="Q108" s="8">
        <v>4.9329348192908809E-2</v>
      </c>
      <c r="R108" s="8">
        <v>4.7996040615794017E-2</v>
      </c>
      <c r="S108" s="8">
        <v>2.3118565209272097E-2</v>
      </c>
      <c r="T108" s="8">
        <v>0</v>
      </c>
      <c r="U108" s="8">
        <v>0.16932408992386894</v>
      </c>
      <c r="V108" s="8">
        <v>2.9327857240335063E-2</v>
      </c>
      <c r="W108" s="8">
        <v>1.9567068059084616E-2</v>
      </c>
      <c r="X108" s="8">
        <v>5.0665774202143216E-2</v>
      </c>
      <c r="Y108" s="8">
        <v>2.599411233355645E-3</v>
      </c>
      <c r="Z108" s="8">
        <v>3.302876898382516E-2</v>
      </c>
      <c r="AA108" s="8">
        <v>3.3350267965390021E-2</v>
      </c>
      <c r="AC108" s="8">
        <v>1</v>
      </c>
      <c r="AD108" s="8">
        <v>0.37366494244943121</v>
      </c>
      <c r="AE108" s="8">
        <v>0.36356526918552201</v>
      </c>
      <c r="AF108" s="8">
        <v>0.17512084904616471</v>
      </c>
      <c r="AG108" s="8">
        <v>0</v>
      </c>
      <c r="AH108" s="8">
        <v>1</v>
      </c>
      <c r="AI108" s="8">
        <v>0.1732054621024178</v>
      </c>
      <c r="AJ108" s="8">
        <v>0.11555985960345225</v>
      </c>
      <c r="AK108" s="8">
        <v>0.2992236617065146</v>
      </c>
      <c r="AL108" s="8">
        <v>1.5351691744065393E-2</v>
      </c>
      <c r="AM108" s="8">
        <v>0.19506243322303091</v>
      </c>
      <c r="AN108" s="8">
        <v>0.19696115290142641</v>
      </c>
      <c r="AO108" s="8"/>
      <c r="AP108" s="17">
        <v>2004</v>
      </c>
      <c r="AQ108" s="18">
        <f t="shared" si="3"/>
        <v>2.9327857240335065</v>
      </c>
      <c r="AR108" s="18">
        <f t="shared" si="4"/>
        <v>4.8894925299419683</v>
      </c>
      <c r="AS108" s="18">
        <f t="shared" si="4"/>
        <v>9.9560699501562908</v>
      </c>
    </row>
    <row r="109" spans="1:46">
      <c r="A109" s="17">
        <v>2005</v>
      </c>
      <c r="B109" s="7">
        <v>46255509.202575848</v>
      </c>
      <c r="C109" s="7">
        <v>17348617.858351</v>
      </c>
      <c r="D109" s="7">
        <v>17133960.362920098</v>
      </c>
      <c r="E109" s="7">
        <v>8838762.8975180015</v>
      </c>
      <c r="F109" s="7">
        <v>0</v>
      </c>
      <c r="G109" s="7">
        <v>60513314.52429729</v>
      </c>
      <c r="H109" s="7">
        <v>10334000</v>
      </c>
      <c r="I109" s="7">
        <v>6379000</v>
      </c>
      <c r="J109" s="7">
        <v>21485000</v>
      </c>
      <c r="K109" s="7">
        <v>1251000</v>
      </c>
      <c r="L109" s="7">
        <v>10926000</v>
      </c>
      <c r="M109" s="7">
        <v>9880892.5531353187</v>
      </c>
      <c r="N109" s="7"/>
      <c r="O109" s="7">
        <v>340156000</v>
      </c>
      <c r="P109" s="8">
        <v>0.13598322299937632</v>
      </c>
      <c r="Q109" s="8">
        <v>5.1001945749453194E-2</v>
      </c>
      <c r="R109" s="8">
        <v>5.0370889718012027E-2</v>
      </c>
      <c r="S109" s="8">
        <v>2.5984439191188754E-2</v>
      </c>
      <c r="T109" s="8">
        <v>0</v>
      </c>
      <c r="U109" s="8">
        <v>0.17789871272092009</v>
      </c>
      <c r="V109" s="8">
        <v>3.038017850633239E-2</v>
      </c>
      <c r="W109" s="8">
        <v>1.8753160314679149E-2</v>
      </c>
      <c r="X109" s="8">
        <v>6.3162196168816659E-2</v>
      </c>
      <c r="Y109" s="8">
        <v>3.6777243382448053E-3</v>
      </c>
      <c r="Z109" s="8">
        <v>3.2120556450569736E-2</v>
      </c>
      <c r="AA109" s="8">
        <v>2.9048120724418557E-2</v>
      </c>
      <c r="AC109" s="8">
        <v>1</v>
      </c>
      <c r="AD109" s="8">
        <v>0.37506057456578384</v>
      </c>
      <c r="AE109" s="8">
        <v>0.37041988421059158</v>
      </c>
      <c r="AF109" s="8">
        <v>0.19108562525619746</v>
      </c>
      <c r="AG109" s="8">
        <v>0</v>
      </c>
      <c r="AH109" s="8">
        <v>1</v>
      </c>
      <c r="AI109" s="8">
        <v>0.17077233467108624</v>
      </c>
      <c r="AJ109" s="8">
        <v>0.10541481738599372</v>
      </c>
      <c r="AK109" s="8">
        <v>0.35504583030852405</v>
      </c>
      <c r="AL109" s="8">
        <v>2.0673136314450249E-2</v>
      </c>
      <c r="AM109" s="8">
        <v>0.18055530565282449</v>
      </c>
      <c r="AN109" s="8">
        <v>0.1632846032449263</v>
      </c>
      <c r="AO109" s="8"/>
      <c r="AP109" s="17">
        <v>2005</v>
      </c>
      <c r="AQ109" s="18">
        <f t="shared" si="3"/>
        <v>3.0380178506332389</v>
      </c>
      <c r="AR109" s="18">
        <f t="shared" si="4"/>
        <v>4.9133338821011536</v>
      </c>
      <c r="AS109" s="18">
        <f t="shared" si="4"/>
        <v>11.229553498982821</v>
      </c>
    </row>
    <row r="110" spans="1:46">
      <c r="A110" s="17">
        <v>2006</v>
      </c>
      <c r="B110" s="7">
        <v>57134223.33491075</v>
      </c>
      <c r="C110" s="7">
        <v>21062049.636726998</v>
      </c>
      <c r="D110" s="7">
        <v>20785342.836777397</v>
      </c>
      <c r="E110" s="7">
        <v>11767796.926739998</v>
      </c>
      <c r="F110" s="7">
        <v>0</v>
      </c>
      <c r="G110" s="7">
        <v>68887462.816583768</v>
      </c>
      <c r="H110" s="7">
        <v>11011000</v>
      </c>
      <c r="I110" s="7">
        <v>7059000</v>
      </c>
      <c r="J110" s="7">
        <v>23139000</v>
      </c>
      <c r="K110" s="7">
        <v>2150000</v>
      </c>
      <c r="L110" s="7">
        <v>12212000</v>
      </c>
      <c r="M110" s="7">
        <v>13327304.83890884</v>
      </c>
      <c r="N110" s="7"/>
      <c r="O110" s="7">
        <v>383898000</v>
      </c>
      <c r="P110" s="8">
        <v>0.14882657199284902</v>
      </c>
      <c r="Q110" s="8">
        <v>5.486366075553141E-2</v>
      </c>
      <c r="R110" s="8">
        <v>5.4142878672921967E-2</v>
      </c>
      <c r="S110" s="8">
        <v>3.0653446818529918E-2</v>
      </c>
      <c r="T110" s="8">
        <v>0</v>
      </c>
      <c r="U110" s="8">
        <v>0.17944209872566089</v>
      </c>
      <c r="V110" s="8">
        <v>2.8682097848907784E-2</v>
      </c>
      <c r="W110" s="8">
        <v>1.8387696731944424E-2</v>
      </c>
      <c r="X110" s="8">
        <v>6.0273822734163762E-2</v>
      </c>
      <c r="Y110" s="8">
        <v>5.6004459517892775E-3</v>
      </c>
      <c r="Z110" s="8">
        <v>3.1810533006163093E-2</v>
      </c>
      <c r="AA110" s="8">
        <v>3.4715744387594727E-2</v>
      </c>
      <c r="AC110" s="8">
        <v>1</v>
      </c>
      <c r="AD110" s="8">
        <v>0.36864156730135234</v>
      </c>
      <c r="AE110" s="8">
        <v>0.3637984665502037</v>
      </c>
      <c r="AF110" s="8">
        <v>0.20596756619511997</v>
      </c>
      <c r="AG110" s="8">
        <v>0</v>
      </c>
      <c r="AH110" s="8">
        <v>1</v>
      </c>
      <c r="AI110" s="8">
        <v>0.15984040563835722</v>
      </c>
      <c r="AJ110" s="8">
        <v>0.10247147610581815</v>
      </c>
      <c r="AK110" s="8">
        <v>0.3358956630701978</v>
      </c>
      <c r="AL110" s="8">
        <v>3.1210323505809469E-2</v>
      </c>
      <c r="AM110" s="8">
        <v>0.17727463751299777</v>
      </c>
      <c r="AN110" s="8">
        <v>0.19346488161994643</v>
      </c>
      <c r="AO110" s="8"/>
      <c r="AP110" s="17">
        <v>2006</v>
      </c>
      <c r="AQ110" s="18">
        <f t="shared" si="3"/>
        <v>2.8682097848907784</v>
      </c>
      <c r="AR110" s="18">
        <f t="shared" si="4"/>
        <v>4.7069794580852209</v>
      </c>
      <c r="AS110" s="18">
        <f t="shared" si="4"/>
        <v>10.734361731501597</v>
      </c>
    </row>
    <row r="111" spans="1:46">
      <c r="A111" s="17">
        <v>2007</v>
      </c>
      <c r="B111" s="7">
        <v>65853454.584852502</v>
      </c>
      <c r="C111" s="7">
        <v>24010404.101823002</v>
      </c>
      <c r="D111" s="7">
        <v>22879306.803229794</v>
      </c>
      <c r="E111" s="7">
        <v>12740444.5725</v>
      </c>
      <c r="F111" s="7">
        <v>0</v>
      </c>
      <c r="G111" s="7">
        <v>77787711.366112962</v>
      </c>
      <c r="H111" s="7">
        <v>11810000</v>
      </c>
      <c r="I111" s="7">
        <v>7688000</v>
      </c>
      <c r="J111" s="7">
        <v>30653000</v>
      </c>
      <c r="K111" s="7">
        <v>2440000</v>
      </c>
      <c r="L111" s="7">
        <v>13648000</v>
      </c>
      <c r="M111" s="7">
        <v>15016428.84547798</v>
      </c>
      <c r="N111" s="7"/>
      <c r="O111" s="7">
        <v>431072000</v>
      </c>
      <c r="P111" s="8">
        <v>0.15276671782173859</v>
      </c>
      <c r="Q111" s="8">
        <v>5.5699289450075629E-2</v>
      </c>
      <c r="R111" s="8">
        <v>5.307537210310527E-2</v>
      </c>
      <c r="S111" s="8">
        <v>2.9555258918463737E-2</v>
      </c>
      <c r="T111" s="8">
        <v>0</v>
      </c>
      <c r="U111" s="8">
        <v>0.1804517838461161</v>
      </c>
      <c r="V111" s="8">
        <v>2.7396815381189221E-2</v>
      </c>
      <c r="W111" s="8">
        <v>1.7834607675747904E-2</v>
      </c>
      <c r="X111" s="8">
        <v>7.110877069259891E-2</v>
      </c>
      <c r="Y111" s="8">
        <v>5.6603073268502706E-3</v>
      </c>
      <c r="Z111" s="8">
        <v>3.1660604261005122E-2</v>
      </c>
      <c r="AA111" s="8">
        <v>3.4835082875895394E-2</v>
      </c>
      <c r="AC111" s="8">
        <v>1</v>
      </c>
      <c r="AD111" s="8">
        <v>0.36460356185088938</v>
      </c>
      <c r="AE111" s="8">
        <v>0.34742758671452373</v>
      </c>
      <c r="AF111" s="8">
        <v>0.19346660934976273</v>
      </c>
      <c r="AG111" s="8">
        <v>0</v>
      </c>
      <c r="AH111" s="8">
        <v>1</v>
      </c>
      <c r="AI111" s="8">
        <v>0.15182346661949547</v>
      </c>
      <c r="AJ111" s="8">
        <v>9.883309156398655E-2</v>
      </c>
      <c r="AK111" s="8">
        <v>0.39405967165854316</v>
      </c>
      <c r="AL111" s="8">
        <v>3.1367422400640894E-2</v>
      </c>
      <c r="AM111" s="8">
        <v>0.1754518774278471</v>
      </c>
      <c r="AN111" s="8">
        <v>0.19304371579724428</v>
      </c>
      <c r="AO111" s="8"/>
      <c r="AP111" s="17">
        <v>2007</v>
      </c>
      <c r="AQ111" s="18">
        <f t="shared" si="3"/>
        <v>2.7396815381189219</v>
      </c>
      <c r="AR111" s="18">
        <f t="shared" si="4"/>
        <v>4.5231423056937121</v>
      </c>
      <c r="AS111" s="18">
        <f t="shared" si="4"/>
        <v>11.634019374953603</v>
      </c>
    </row>
    <row r="112" spans="1:46">
      <c r="A112" s="17">
        <v>2008</v>
      </c>
      <c r="B112" s="7">
        <v>76461957.126755595</v>
      </c>
      <c r="C112" s="7">
        <v>24448371.036035471</v>
      </c>
      <c r="D112" s="7">
        <v>25690387.92872617</v>
      </c>
      <c r="E112" s="7">
        <v>13705479.233183002</v>
      </c>
      <c r="F112" s="7">
        <v>0</v>
      </c>
      <c r="G112" s="7">
        <v>84770321.002176747</v>
      </c>
      <c r="H112" s="7">
        <v>13463000</v>
      </c>
      <c r="I112" s="7">
        <v>9360000</v>
      </c>
      <c r="J112" s="7">
        <v>33533000</v>
      </c>
      <c r="K112" s="7">
        <v>1877000</v>
      </c>
      <c r="L112" s="7">
        <v>17387000</v>
      </c>
      <c r="M112" s="7">
        <v>13923163.951650804</v>
      </c>
      <c r="N112" s="7"/>
      <c r="O112" s="7">
        <v>480087000</v>
      </c>
      <c r="P112" s="8">
        <v>0.15926687689263735</v>
      </c>
      <c r="Q112" s="8">
        <v>5.0924876191264228E-2</v>
      </c>
      <c r="R112" s="8">
        <v>5.3511942478605273E-2</v>
      </c>
      <c r="S112" s="8">
        <v>2.8547907427576673E-2</v>
      </c>
      <c r="T112" s="8">
        <v>0</v>
      </c>
      <c r="U112" s="8">
        <v>0.17657283159547488</v>
      </c>
      <c r="V112" s="8">
        <v>2.8042833903021744E-2</v>
      </c>
      <c r="W112" s="8">
        <v>1.9496466265489381E-2</v>
      </c>
      <c r="X112" s="8">
        <v>6.9847756760753776E-2</v>
      </c>
      <c r="Y112" s="8">
        <v>3.9097080320858509E-3</v>
      </c>
      <c r="Z112" s="8">
        <v>3.6216352452784602E-2</v>
      </c>
      <c r="AA112" s="8">
        <v>2.9001335073957021E-2</v>
      </c>
      <c r="AC112" s="8">
        <v>1</v>
      </c>
      <c r="AD112" s="8">
        <v>0.31974555654527559</v>
      </c>
      <c r="AE112" s="8">
        <v>0.33598914929862006</v>
      </c>
      <c r="AF112" s="8">
        <v>0.17924572883300127</v>
      </c>
      <c r="AG112" s="8">
        <v>0</v>
      </c>
      <c r="AH112" s="8">
        <v>1</v>
      </c>
      <c r="AI112" s="8">
        <v>0.15881737665773726</v>
      </c>
      <c r="AJ112" s="8">
        <v>0.11041600278663156</v>
      </c>
      <c r="AK112" s="8">
        <v>0.39557476724830304</v>
      </c>
      <c r="AL112" s="8">
        <v>2.2142183464797804E-2</v>
      </c>
      <c r="AM112" s="8">
        <v>0.20510716244136357</v>
      </c>
      <c r="AN112" s="8">
        <v>0.16424573821412428</v>
      </c>
      <c r="AO112" s="8"/>
      <c r="AP112" s="17">
        <v>2008</v>
      </c>
      <c r="AQ112" s="18">
        <f t="shared" si="3"/>
        <v>2.8042833903021744</v>
      </c>
      <c r="AR112" s="18">
        <f t="shared" si="4"/>
        <v>4.7539300168511129</v>
      </c>
      <c r="AS112" s="18">
        <f t="shared" si="4"/>
        <v>11.738705692926491</v>
      </c>
    </row>
    <row r="113" spans="1:45">
      <c r="A113" s="17">
        <v>2009</v>
      </c>
      <c r="B113" s="7">
        <v>77957361.578642845</v>
      </c>
      <c r="C113" s="7">
        <v>28116564.318617351</v>
      </c>
      <c r="D113" s="7">
        <v>24539644.25053452</v>
      </c>
      <c r="E113" s="7">
        <v>12302246.202315014</v>
      </c>
      <c r="F113" s="7">
        <v>0</v>
      </c>
      <c r="G113" s="7">
        <v>96867014.675176173</v>
      </c>
      <c r="H113" s="7">
        <v>15249000</v>
      </c>
      <c r="I113" s="7">
        <v>9460000</v>
      </c>
      <c r="J113" s="7">
        <v>42902000</v>
      </c>
      <c r="K113" s="7">
        <v>3086000</v>
      </c>
      <c r="L113" s="7">
        <v>19037000</v>
      </c>
      <c r="M113" s="7">
        <v>14582607.963503765</v>
      </c>
      <c r="N113" s="7"/>
      <c r="O113" s="7">
        <v>504647000</v>
      </c>
      <c r="P113" s="8">
        <v>0.15447899537427714</v>
      </c>
      <c r="Q113" s="8">
        <v>5.5715310541066036E-2</v>
      </c>
      <c r="R113" s="8">
        <v>4.8627345947829907E-2</v>
      </c>
      <c r="S113" s="8">
        <v>2.4377923979167642E-2</v>
      </c>
      <c r="T113" s="8">
        <v>0</v>
      </c>
      <c r="U113" s="8">
        <v>0.1919500456263015</v>
      </c>
      <c r="V113" s="8">
        <v>3.0217161699167935E-2</v>
      </c>
      <c r="W113" s="8">
        <v>1.8745776750877345E-2</v>
      </c>
      <c r="X113" s="8">
        <v>8.5013880990078214E-2</v>
      </c>
      <c r="Y113" s="8">
        <v>6.1151656504447663E-3</v>
      </c>
      <c r="Z113" s="8">
        <v>3.772339873218309E-2</v>
      </c>
      <c r="AA113" s="8">
        <v>2.8896650457654091E-2</v>
      </c>
      <c r="AC113" s="8">
        <v>1</v>
      </c>
      <c r="AD113" s="8">
        <v>0.36066593005785036</v>
      </c>
      <c r="AE113" s="8">
        <v>0.31478289867184767</v>
      </c>
      <c r="AF113" s="8">
        <v>0.1578073699929492</v>
      </c>
      <c r="AG113" s="8">
        <v>0</v>
      </c>
      <c r="AH113" s="8">
        <v>1</v>
      </c>
      <c r="AI113" s="8">
        <v>0.1574220084219011</v>
      </c>
      <c r="AJ113" s="8">
        <v>9.7659662907153541E-2</v>
      </c>
      <c r="AK113" s="8">
        <v>0.44289586237237855</v>
      </c>
      <c r="AL113" s="8">
        <v>3.1858109908189831E-2</v>
      </c>
      <c r="AM113" s="8">
        <v>0.1965271673111503</v>
      </c>
      <c r="AN113" s="8">
        <v>0.15054255581637954</v>
      </c>
      <c r="AO113" s="8"/>
      <c r="AP113" s="17">
        <v>2009</v>
      </c>
      <c r="AQ113" s="18">
        <f t="shared" si="3"/>
        <v>3.0217161699167936</v>
      </c>
      <c r="AR113" s="18">
        <f t="shared" si="4"/>
        <v>4.8962938450045286</v>
      </c>
      <c r="AS113" s="18">
        <f t="shared" si="4"/>
        <v>13.39768194401235</v>
      </c>
    </row>
    <row r="114" spans="1:45">
      <c r="A114" s="17">
        <v>2010</v>
      </c>
      <c r="B114" s="7">
        <v>74940261.379711166</v>
      </c>
      <c r="C114" s="7">
        <v>26218851.524466529</v>
      </c>
      <c r="D114" s="7">
        <v>27014387.641992409</v>
      </c>
      <c r="E114" s="7">
        <v>13871404.341109872</v>
      </c>
      <c r="F114" s="7">
        <v>0</v>
      </c>
      <c r="G114" s="7">
        <v>94208528.340234995</v>
      </c>
      <c r="H114" s="7">
        <v>17161000</v>
      </c>
      <c r="I114" s="7">
        <v>10687000</v>
      </c>
      <c r="J114" s="7">
        <v>42569000</v>
      </c>
      <c r="K114" s="7">
        <v>3200000</v>
      </c>
      <c r="L114" s="7">
        <v>19295000</v>
      </c>
      <c r="M114" s="7">
        <v>14212777.104467414</v>
      </c>
      <c r="N114" s="7"/>
      <c r="O114" s="7">
        <v>544924000</v>
      </c>
      <c r="P114" s="8">
        <v>0.13752424444456687</v>
      </c>
      <c r="Q114" s="8">
        <v>4.8114694020572647E-2</v>
      </c>
      <c r="R114" s="8">
        <v>4.9574596901572343E-2</v>
      </c>
      <c r="S114" s="8">
        <v>2.545566783828547E-2</v>
      </c>
      <c r="T114" s="8">
        <v>0</v>
      </c>
      <c r="U114" s="8">
        <v>0.17288379359366626</v>
      </c>
      <c r="V114" s="8">
        <v>3.1492465004294173E-2</v>
      </c>
      <c r="W114" s="8">
        <v>1.9611909183665979E-2</v>
      </c>
      <c r="X114" s="8">
        <v>7.8119150560445133E-2</v>
      </c>
      <c r="Y114" s="8">
        <v>5.8723785335202706E-3</v>
      </c>
      <c r="Z114" s="8">
        <v>3.5408607438835504E-2</v>
      </c>
      <c r="AA114" s="8">
        <v>2.6082127240619635E-2</v>
      </c>
      <c r="AC114" s="8">
        <v>1</v>
      </c>
      <c r="AD114" s="8">
        <v>0.34986335838381327</v>
      </c>
      <c r="AE114" s="8">
        <v>0.36047896210442237</v>
      </c>
      <c r="AF114" s="8">
        <v>0.18509949239202048</v>
      </c>
      <c r="AG114" s="8">
        <v>0</v>
      </c>
      <c r="AH114" s="8">
        <v>1</v>
      </c>
      <c r="AI114" s="8">
        <v>0.18215972908549091</v>
      </c>
      <c r="AJ114" s="8">
        <v>0.11343983594992375</v>
      </c>
      <c r="AK114" s="8">
        <v>0.45185930350447312</v>
      </c>
      <c r="AL114" s="8">
        <v>3.3967200808436043E-2</v>
      </c>
      <c r="AM114" s="8">
        <v>0.20481160612461671</v>
      </c>
      <c r="AN114" s="8">
        <v>0.15086507936030838</v>
      </c>
      <c r="AO114" s="8"/>
      <c r="AP114" s="17">
        <v>2010</v>
      </c>
      <c r="AQ114" s="18">
        <f t="shared" si="3"/>
        <v>3.1492465004294172</v>
      </c>
      <c r="AR114" s="18">
        <f t="shared" si="4"/>
        <v>5.1104374187960149</v>
      </c>
      <c r="AS114" s="18">
        <f t="shared" si="4"/>
        <v>12.922352474840528</v>
      </c>
    </row>
    <row r="115" spans="1:45">
      <c r="A115" s="17">
        <v>2011</v>
      </c>
      <c r="B115" s="7">
        <v>94230472.890454471</v>
      </c>
      <c r="C115" s="7">
        <v>33453047.531170677</v>
      </c>
      <c r="D115" s="7">
        <v>32280019.290414732</v>
      </c>
      <c r="E115" s="7">
        <v>15947031.068245919</v>
      </c>
      <c r="F115" s="7">
        <v>0</v>
      </c>
      <c r="G115" s="7">
        <v>106877461.27558242</v>
      </c>
      <c r="H115" s="7">
        <v>17273000</v>
      </c>
      <c r="I115" s="7">
        <v>11846000</v>
      </c>
      <c r="J115" s="7">
        <v>42360000</v>
      </c>
      <c r="K115" s="7">
        <v>4661000</v>
      </c>
      <c r="L115" s="7">
        <v>20063000</v>
      </c>
      <c r="M115" s="7">
        <v>15636975.040173264</v>
      </c>
      <c r="N115" s="7"/>
      <c r="O115" s="7">
        <v>619894000</v>
      </c>
      <c r="P115" s="8">
        <v>0.15201062260717876</v>
      </c>
      <c r="Q115" s="8">
        <v>5.3965754679301099E-2</v>
      </c>
      <c r="R115" s="8">
        <v>5.2073450122786691E-2</v>
      </c>
      <c r="S115" s="8">
        <v>2.5725416068305095E-2</v>
      </c>
      <c r="T115" s="8">
        <v>0</v>
      </c>
      <c r="U115" s="8">
        <v>0.17241247902961218</v>
      </c>
      <c r="V115" s="8">
        <v>2.7864441339971027E-2</v>
      </c>
      <c r="W115" s="8">
        <v>1.9109718758368366E-2</v>
      </c>
      <c r="X115" s="8">
        <v>6.8334263599905784E-2</v>
      </c>
      <c r="Y115" s="8">
        <v>7.5190274466279718E-3</v>
      </c>
      <c r="Z115" s="8">
        <v>3.2365210826367091E-2</v>
      </c>
      <c r="AA115" s="8">
        <v>2.5225240186504894E-2</v>
      </c>
      <c r="AC115" s="8">
        <v>1</v>
      </c>
      <c r="AD115" s="8">
        <v>0.35501304944166806</v>
      </c>
      <c r="AE115" s="8">
        <v>0.34256454733004627</v>
      </c>
      <c r="AF115" s="8">
        <v>0.16923433130580576</v>
      </c>
      <c r="AG115" s="8">
        <v>0</v>
      </c>
      <c r="AH115" s="8">
        <v>1</v>
      </c>
      <c r="AI115" s="8">
        <v>0.161614991541217</v>
      </c>
      <c r="AJ115" s="8">
        <v>0.11083721355857445</v>
      </c>
      <c r="AK115" s="8">
        <v>0.3963417496489291</v>
      </c>
      <c r="AL115" s="8">
        <v>4.3610691574921118E-2</v>
      </c>
      <c r="AM115" s="8">
        <v>0.18771965352234335</v>
      </c>
      <c r="AN115" s="8">
        <v>0.14630750818316585</v>
      </c>
      <c r="AO115" s="8"/>
      <c r="AP115" s="17">
        <v>2011</v>
      </c>
      <c r="AQ115" s="18">
        <f t="shared" si="3"/>
        <v>2.7864441339971027</v>
      </c>
      <c r="AR115" s="18">
        <f t="shared" si="4"/>
        <v>4.6974160098339395</v>
      </c>
      <c r="AS115" s="18">
        <f t="shared" si="4"/>
        <v>11.530842369824517</v>
      </c>
    </row>
    <row r="116" spans="1:45">
      <c r="A116" s="17">
        <v>2012</v>
      </c>
      <c r="B116" s="7">
        <v>107067235.78820287</v>
      </c>
      <c r="C116" s="7">
        <v>43631206.265524842</v>
      </c>
      <c r="D116" s="7">
        <v>33127871.320834309</v>
      </c>
      <c r="E116" s="7">
        <v>15585459.703383977</v>
      </c>
      <c r="F116" s="7">
        <v>0</v>
      </c>
      <c r="G116" s="7">
        <v>119421700.91904892</v>
      </c>
      <c r="H116" s="7">
        <v>18971000</v>
      </c>
      <c r="I116" s="7">
        <v>12945000</v>
      </c>
      <c r="J116" s="7">
        <v>49288000</v>
      </c>
      <c r="K116" s="7">
        <v>7404000</v>
      </c>
      <c r="L116" s="7">
        <v>21904000</v>
      </c>
      <c r="M116" s="7">
        <v>16076194.221555639</v>
      </c>
      <c r="N116" s="7"/>
      <c r="O116" s="7">
        <v>665441000</v>
      </c>
      <c r="P116" s="8">
        <v>0.16089666219575119</v>
      </c>
      <c r="Q116" s="8">
        <v>6.5567354980418768E-2</v>
      </c>
      <c r="R116" s="8">
        <v>4.9783333640148877E-2</v>
      </c>
      <c r="S116" s="8">
        <v>2.3421249522322756E-2</v>
      </c>
      <c r="T116" s="8">
        <v>0</v>
      </c>
      <c r="U116" s="8">
        <v>0.17946249317227059</v>
      </c>
      <c r="V116" s="8">
        <v>2.8508913637722955E-2</v>
      </c>
      <c r="W116" s="8">
        <v>1.9453264827385148E-2</v>
      </c>
      <c r="X116" s="8">
        <v>7.4068174338521378E-2</v>
      </c>
      <c r="Y116" s="8">
        <v>1.1126455989336394E-2</v>
      </c>
      <c r="Z116" s="8">
        <v>3.2916517016534898E-2</v>
      </c>
      <c r="AA116" s="8">
        <v>2.4158707115365056E-2</v>
      </c>
      <c r="AC116" s="8">
        <v>1</v>
      </c>
      <c r="AD116" s="8">
        <v>0.40751221365081997</v>
      </c>
      <c r="AE116" s="8">
        <v>0.30941184833021046</v>
      </c>
      <c r="AF116" s="8">
        <v>0.14556703167544791</v>
      </c>
      <c r="AG116" s="8">
        <v>0</v>
      </c>
      <c r="AH116" s="8">
        <v>1</v>
      </c>
      <c r="AI116" s="8">
        <v>0.15885722489298376</v>
      </c>
      <c r="AJ116" s="8">
        <v>0.10839738423065072</v>
      </c>
      <c r="AK116" s="8">
        <v>0.41272230776054947</v>
      </c>
      <c r="AL116" s="8">
        <v>6.1998781988701269E-2</v>
      </c>
      <c r="AM116" s="8">
        <v>0.18341725022697361</v>
      </c>
      <c r="AN116" s="8">
        <v>0.13461702603325867</v>
      </c>
      <c r="AO116" s="8"/>
      <c r="AP116" s="17">
        <v>2012</v>
      </c>
      <c r="AQ116" s="18">
        <f t="shared" si="3"/>
        <v>2.8508913637722957</v>
      </c>
      <c r="AR116" s="18">
        <f t="shared" si="4"/>
        <v>4.7962178465108103</v>
      </c>
      <c r="AS116" s="18">
        <f t="shared" si="4"/>
        <v>12.203035280362947</v>
      </c>
    </row>
    <row r="117" spans="1:45">
      <c r="A117" s="17">
        <v>2013</v>
      </c>
      <c r="B117" s="7">
        <v>119781198.85174294</v>
      </c>
      <c r="C117" s="7">
        <v>48509000</v>
      </c>
      <c r="D117" s="7">
        <v>41643000</v>
      </c>
      <c r="E117" s="7">
        <v>0</v>
      </c>
      <c r="F117" s="7">
        <v>0</v>
      </c>
      <c r="G117" s="7">
        <v>135406238.91254202</v>
      </c>
      <c r="H117" s="7">
        <v>22095000</v>
      </c>
      <c r="I117" s="7">
        <v>15048000</v>
      </c>
      <c r="J117" s="7">
        <v>52108000</v>
      </c>
      <c r="K117" s="7">
        <v>7478000</v>
      </c>
      <c r="L117" s="7">
        <v>23347000</v>
      </c>
      <c r="M117" s="7">
        <v>15804231.060839945</v>
      </c>
      <c r="N117" s="7"/>
      <c r="O117" s="7">
        <v>707177000</v>
      </c>
      <c r="P117" s="8">
        <v>0.1693793758164405</v>
      </c>
      <c r="Q117" s="8">
        <v>6.8595273884755864E-2</v>
      </c>
      <c r="R117" s="8">
        <v>5.8886247714504292E-2</v>
      </c>
      <c r="S117" s="8">
        <v>0</v>
      </c>
      <c r="T117" s="8">
        <v>0</v>
      </c>
      <c r="U117" s="8">
        <v>0.19147432525738536</v>
      </c>
      <c r="V117" s="8">
        <v>3.1243945999374981E-2</v>
      </c>
      <c r="W117" s="8">
        <v>2.1278972591020354E-2</v>
      </c>
      <c r="X117" s="8">
        <v>7.3684523110904343E-2</v>
      </c>
      <c r="Y117" s="8">
        <v>1.0574438931130395E-2</v>
      </c>
      <c r="Z117" s="8">
        <v>3.3014365569015963E-2</v>
      </c>
      <c r="AA117" s="8">
        <v>2.2348338620797829E-2</v>
      </c>
      <c r="AC117" s="8">
        <v>1</v>
      </c>
      <c r="AD117" s="8">
        <v>0.40498008422875409</v>
      </c>
      <c r="AE117" s="8">
        <v>0.34765890139021638</v>
      </c>
      <c r="AF117" s="8">
        <v>0</v>
      </c>
      <c r="AG117" s="8">
        <v>0</v>
      </c>
      <c r="AH117" s="8">
        <v>1</v>
      </c>
      <c r="AI117" s="8">
        <v>0.16317564225582701</v>
      </c>
      <c r="AJ117" s="8">
        <v>0.11113225004144309</v>
      </c>
      <c r="AK117" s="8">
        <v>0.3848271720600423</v>
      </c>
      <c r="AL117" s="8">
        <v>5.5226406553024417E-2</v>
      </c>
      <c r="AM117" s="8">
        <v>0.17242189272445321</v>
      </c>
      <c r="AN117" s="8">
        <v>0.11671715563304134</v>
      </c>
      <c r="AO117" s="8"/>
      <c r="AP117" s="17">
        <v>2013</v>
      </c>
      <c r="AQ117" s="18">
        <f t="shared" si="3"/>
        <v>3.124394599937498</v>
      </c>
      <c r="AR117" s="18">
        <f t="shared" si="4"/>
        <v>5.2522918590395333</v>
      </c>
      <c r="AS117" s="18">
        <f t="shared" si="4"/>
        <v>12.620744170129967</v>
      </c>
    </row>
    <row r="118" spans="1:45">
      <c r="A118" s="10"/>
      <c r="H118" s="7"/>
      <c r="I118" s="7"/>
      <c r="J118" s="7"/>
      <c r="K118" s="7"/>
      <c r="L118" s="7"/>
      <c r="M118" s="7"/>
      <c r="N118" s="7"/>
      <c r="O118" s="7"/>
    </row>
    <row r="119" spans="1:45">
      <c r="I119" s="7"/>
      <c r="J119" s="7"/>
      <c r="K119" s="7"/>
      <c r="L119" s="7"/>
      <c r="M119" s="7"/>
      <c r="N119" s="7"/>
      <c r="O119" s="7"/>
    </row>
    <row r="120" spans="1:45">
      <c r="I120" s="7"/>
      <c r="J120" s="7"/>
      <c r="K120" s="7"/>
      <c r="L120" s="7"/>
      <c r="M120" s="7"/>
      <c r="N120" s="7"/>
      <c r="O120" s="7"/>
    </row>
    <row r="121" spans="1:45">
      <c r="I121" s="7"/>
      <c r="J121" s="7"/>
      <c r="K121" s="7"/>
      <c r="L121" s="7"/>
      <c r="M121" s="7"/>
      <c r="N121" s="7"/>
      <c r="O121" s="7"/>
    </row>
    <row r="122" spans="1:45">
      <c r="I122" s="7"/>
      <c r="J122" s="7"/>
      <c r="K122" s="7"/>
      <c r="L122" s="7"/>
      <c r="M122" s="7"/>
      <c r="N122" s="7"/>
      <c r="O122" s="7"/>
    </row>
    <row r="123" spans="1:45">
      <c r="I123" s="7"/>
      <c r="J123" s="7"/>
      <c r="K123" s="7"/>
      <c r="L123" s="7"/>
      <c r="M123" s="7"/>
      <c r="N123" s="7"/>
      <c r="O123" s="7"/>
    </row>
    <row r="124" spans="1:45">
      <c r="I124" s="7"/>
      <c r="J124" s="7"/>
      <c r="K124" s="7"/>
      <c r="L124" s="7"/>
      <c r="M124" s="7"/>
      <c r="N124" s="7"/>
      <c r="O124" s="7"/>
    </row>
    <row r="125" spans="1:45">
      <c r="I125" s="7"/>
      <c r="J125" s="7"/>
      <c r="K125" s="7"/>
      <c r="L125" s="7"/>
      <c r="M125" s="7"/>
      <c r="N125" s="7"/>
      <c r="O125" s="7"/>
    </row>
    <row r="126" spans="1:45">
      <c r="I126" s="7"/>
      <c r="J126" s="7"/>
      <c r="K126" s="7"/>
      <c r="L126" s="7"/>
      <c r="M126" s="7"/>
      <c r="N126" s="7"/>
      <c r="O126" s="7"/>
    </row>
    <row r="127" spans="1:45">
      <c r="I127" s="7"/>
      <c r="J127" s="7"/>
      <c r="K127" s="7"/>
      <c r="L127" s="7"/>
      <c r="M127" s="7"/>
      <c r="N127" s="7"/>
      <c r="O127" s="7"/>
    </row>
    <row r="128" spans="1:45">
      <c r="I128" s="7"/>
      <c r="J128" s="7"/>
      <c r="K128" s="7"/>
      <c r="L128" s="7"/>
      <c r="M128" s="7"/>
      <c r="N128" s="7"/>
      <c r="O128" s="7"/>
    </row>
    <row r="129" spans="9:15">
      <c r="I129" s="7"/>
      <c r="J129" s="7"/>
      <c r="K129" s="7"/>
      <c r="L129" s="7"/>
      <c r="M129" s="7"/>
      <c r="N129" s="7"/>
      <c r="O129" s="7"/>
    </row>
    <row r="130" spans="9:15">
      <c r="I130" s="7"/>
      <c r="J130" s="7"/>
      <c r="K130" s="7"/>
      <c r="L130" s="7"/>
      <c r="M130" s="7"/>
      <c r="N130" s="7"/>
      <c r="O130" s="7"/>
    </row>
    <row r="131" spans="9:15">
      <c r="I131" s="7"/>
      <c r="J131" s="7"/>
      <c r="K131" s="7"/>
      <c r="L131" s="7"/>
      <c r="M131" s="7"/>
      <c r="N131" s="7"/>
      <c r="O131" s="7"/>
    </row>
    <row r="132" spans="9:15">
      <c r="I132" s="7"/>
      <c r="J132" s="7"/>
      <c r="K132" s="7"/>
      <c r="L132" s="7"/>
      <c r="M132" s="7"/>
      <c r="N132" s="7"/>
      <c r="O132" s="7"/>
    </row>
    <row r="133" spans="9:15">
      <c r="I133" s="7"/>
      <c r="J133" s="7"/>
      <c r="K133" s="7"/>
      <c r="L133" s="7"/>
      <c r="M133" s="7"/>
      <c r="N133" s="7"/>
      <c r="O133" s="7"/>
    </row>
    <row r="134" spans="9:15">
      <c r="I134" s="7"/>
      <c r="J134" s="7"/>
      <c r="K134" s="7"/>
      <c r="L134" s="7"/>
      <c r="M134" s="7"/>
      <c r="N134" s="7"/>
      <c r="O134" s="7"/>
    </row>
    <row r="135" spans="9:15">
      <c r="I135" s="7"/>
      <c r="J135" s="7"/>
      <c r="K135" s="7"/>
      <c r="L135" s="7"/>
      <c r="M135" s="7"/>
      <c r="N135" s="7"/>
      <c r="O135" s="7"/>
    </row>
    <row r="136" spans="9:15">
      <c r="I136" s="7"/>
      <c r="J136" s="7"/>
      <c r="K136" s="7"/>
      <c r="L136" s="7"/>
      <c r="M136" s="7"/>
      <c r="N136" s="7"/>
      <c r="O136" s="7"/>
    </row>
    <row r="137" spans="9:15">
      <c r="I137" s="7"/>
      <c r="J137" s="7"/>
      <c r="K137" s="7"/>
      <c r="L137" s="7"/>
      <c r="M137" s="7"/>
      <c r="N137" s="7"/>
      <c r="O137" s="7"/>
    </row>
    <row r="138" spans="9:15">
      <c r="I138" s="7"/>
      <c r="J138" s="7"/>
      <c r="K138" s="7"/>
      <c r="L138" s="7"/>
      <c r="M138" s="7"/>
      <c r="N138" s="7"/>
      <c r="O138" s="7"/>
    </row>
    <row r="139" spans="9:15">
      <c r="I139" s="7"/>
      <c r="J139" s="7"/>
      <c r="K139" s="7"/>
      <c r="L139" s="7"/>
      <c r="M139" s="7"/>
      <c r="N139" s="7"/>
      <c r="O139" s="7"/>
    </row>
    <row r="140" spans="9:15">
      <c r="I140" s="7"/>
      <c r="J140" s="7"/>
      <c r="K140" s="7"/>
      <c r="L140" s="7"/>
      <c r="M140" s="7"/>
      <c r="N140" s="7"/>
      <c r="O140" s="7"/>
    </row>
    <row r="141" spans="9:15">
      <c r="I141" s="7"/>
      <c r="J141" s="7"/>
      <c r="K141" s="7"/>
      <c r="L141" s="7"/>
      <c r="M141" s="7"/>
      <c r="N141" s="7"/>
      <c r="O141" s="7"/>
    </row>
    <row r="142" spans="9:15">
      <c r="I142" s="7"/>
      <c r="J142" s="7"/>
      <c r="K142" s="7"/>
      <c r="L142" s="7"/>
      <c r="M142" s="7"/>
      <c r="N142" s="7"/>
      <c r="O142" s="7"/>
    </row>
    <row r="143" spans="9:15">
      <c r="I143" s="7"/>
      <c r="J143" s="7"/>
      <c r="K143" s="7"/>
      <c r="L143" s="7"/>
      <c r="M143" s="7"/>
      <c r="N143" s="7"/>
      <c r="O143" s="7"/>
    </row>
    <row r="144" spans="9:15">
      <c r="I144" s="7"/>
      <c r="J144" s="7"/>
      <c r="K144" s="7"/>
      <c r="L144" s="7"/>
      <c r="M144" s="7"/>
      <c r="N144" s="7"/>
      <c r="O144" s="7"/>
    </row>
    <row r="145" spans="9:15">
      <c r="I145" s="7"/>
      <c r="J145" s="7"/>
      <c r="K145" s="7"/>
      <c r="L145" s="7"/>
      <c r="M145" s="7"/>
      <c r="N145" s="7"/>
      <c r="O145" s="7"/>
    </row>
    <row r="146" spans="9:15">
      <c r="I146" s="7"/>
      <c r="J146" s="7"/>
      <c r="K146" s="7"/>
      <c r="L146" s="7"/>
      <c r="M146" s="7"/>
      <c r="N146" s="7"/>
      <c r="O146" s="7"/>
    </row>
    <row r="147" spans="9:15">
      <c r="I147" s="7"/>
      <c r="J147" s="7"/>
      <c r="K147" s="7"/>
      <c r="L147" s="7"/>
      <c r="M147" s="7"/>
      <c r="N147" s="7"/>
      <c r="O147" s="7"/>
    </row>
    <row r="148" spans="9:15">
      <c r="I148" s="7"/>
      <c r="J148" s="7"/>
      <c r="K148" s="7"/>
      <c r="L148" s="7"/>
      <c r="M148" s="7"/>
      <c r="N148" s="7"/>
      <c r="O148" s="7"/>
    </row>
    <row r="149" spans="9:15">
      <c r="I149" s="7"/>
      <c r="J149" s="7"/>
      <c r="K149" s="7"/>
      <c r="L149" s="7"/>
      <c r="M149" s="7"/>
      <c r="N149" s="7"/>
      <c r="O149" s="7"/>
    </row>
    <row r="150" spans="9:15">
      <c r="I150" s="7"/>
      <c r="J150" s="7"/>
      <c r="K150" s="7"/>
      <c r="L150" s="7"/>
      <c r="M150" s="7"/>
      <c r="N150" s="7"/>
      <c r="O150" s="7"/>
    </row>
    <row r="151" spans="9:15">
      <c r="I151" s="7"/>
      <c r="J151" s="7"/>
      <c r="K151" s="7"/>
      <c r="L151" s="7"/>
      <c r="M151" s="7"/>
      <c r="N151" s="7"/>
      <c r="O151" s="7"/>
    </row>
    <row r="152" spans="9:15">
      <c r="I152" s="7"/>
      <c r="J152" s="7"/>
      <c r="K152" s="7"/>
      <c r="L152" s="7"/>
      <c r="M152" s="7"/>
      <c r="N152" s="7"/>
      <c r="O152" s="7"/>
    </row>
    <row r="153" spans="9:15">
      <c r="I153" s="7"/>
      <c r="J153" s="7"/>
      <c r="K153" s="7"/>
      <c r="L153" s="7"/>
      <c r="M153" s="7"/>
      <c r="N153" s="7"/>
      <c r="O153" s="7"/>
    </row>
    <row r="154" spans="9:15">
      <c r="I154" s="7"/>
      <c r="J154" s="7"/>
      <c r="K154" s="7"/>
      <c r="L154" s="7"/>
      <c r="M154" s="7"/>
      <c r="N154" s="7"/>
      <c r="O154" s="7"/>
    </row>
    <row r="155" spans="9:15">
      <c r="I155" s="7"/>
      <c r="J155" s="7"/>
      <c r="K155" s="7"/>
      <c r="L155" s="7"/>
      <c r="M155" s="7"/>
      <c r="N155" s="7"/>
      <c r="O155" s="7"/>
    </row>
    <row r="156" spans="9:15">
      <c r="I156" s="7"/>
      <c r="J156" s="7"/>
      <c r="K156" s="7"/>
      <c r="L156" s="7"/>
      <c r="M156" s="7"/>
      <c r="N156" s="7"/>
      <c r="O156" s="7"/>
    </row>
    <row r="157" spans="9:15">
      <c r="I157" s="7"/>
      <c r="J157" s="7"/>
      <c r="K157" s="7"/>
      <c r="L157" s="7"/>
      <c r="M157" s="7"/>
      <c r="N157" s="7"/>
      <c r="O157" s="7"/>
    </row>
    <row r="158" spans="9:15">
      <c r="I158" s="7"/>
      <c r="J158" s="7"/>
      <c r="K158" s="7"/>
      <c r="L158" s="7"/>
      <c r="M158" s="7"/>
      <c r="N158" s="7"/>
      <c r="O158" s="7"/>
    </row>
    <row r="159" spans="9:15">
      <c r="I159" s="7"/>
      <c r="J159" s="7"/>
      <c r="K159" s="7"/>
      <c r="L159" s="7"/>
      <c r="M159" s="7"/>
      <c r="N159" s="7"/>
      <c r="O159" s="7"/>
    </row>
    <row r="160" spans="9:15">
      <c r="I160" s="7"/>
      <c r="J160" s="7"/>
      <c r="K160" s="7"/>
      <c r="L160" s="7"/>
      <c r="M160" s="7"/>
      <c r="N160" s="7"/>
      <c r="O160" s="7"/>
    </row>
    <row r="161" spans="9:15">
      <c r="I161" s="7"/>
      <c r="J161" s="7"/>
      <c r="K161" s="7"/>
      <c r="L161" s="7"/>
      <c r="M161" s="7"/>
      <c r="N161" s="7"/>
      <c r="O161" s="7"/>
    </row>
    <row r="162" spans="9:15">
      <c r="I162" s="7"/>
      <c r="J162" s="7"/>
      <c r="K162" s="7"/>
      <c r="L162" s="7"/>
      <c r="M162" s="7"/>
      <c r="N162" s="7"/>
      <c r="O162" s="7"/>
    </row>
    <row r="163" spans="9:15">
      <c r="I163" s="7"/>
      <c r="J163" s="7"/>
      <c r="K163" s="7"/>
      <c r="L163" s="7"/>
      <c r="M163" s="7"/>
      <c r="N163" s="7"/>
      <c r="O163" s="7"/>
    </row>
    <row r="164" spans="9:15">
      <c r="I164" s="7"/>
      <c r="J164" s="7"/>
      <c r="K164" s="7"/>
      <c r="L164" s="7"/>
      <c r="M164" s="7"/>
      <c r="N164" s="7"/>
      <c r="O164" s="7"/>
    </row>
    <row r="165" spans="9:15">
      <c r="I165" s="7"/>
      <c r="J165" s="7"/>
      <c r="K165" s="7"/>
      <c r="L165" s="7"/>
      <c r="M165" s="7"/>
      <c r="N165" s="7"/>
      <c r="O165" s="7"/>
    </row>
    <row r="166" spans="9:15">
      <c r="I166" s="7"/>
      <c r="J166" s="7"/>
      <c r="K166" s="7"/>
      <c r="L166" s="7"/>
      <c r="M166" s="7"/>
      <c r="N166" s="7"/>
      <c r="O166" s="7"/>
    </row>
    <row r="167" spans="9:15">
      <c r="I167" s="7"/>
      <c r="J167" s="7"/>
      <c r="K167" s="7"/>
      <c r="L167" s="7"/>
      <c r="M167" s="7"/>
      <c r="N167" s="7"/>
      <c r="O167" s="7"/>
    </row>
    <row r="168" spans="9:15">
      <c r="I168" s="7"/>
      <c r="J168" s="7"/>
      <c r="K168" s="7"/>
      <c r="L168" s="7"/>
      <c r="M168" s="7"/>
      <c r="N168" s="7"/>
      <c r="O168" s="7"/>
    </row>
    <row r="169" spans="9:15">
      <c r="I169" s="7"/>
      <c r="J169" s="7"/>
      <c r="K169" s="7"/>
      <c r="L169" s="7"/>
      <c r="M169" s="7"/>
      <c r="N169" s="7"/>
      <c r="O169" s="7"/>
    </row>
    <row r="170" spans="9:15">
      <c r="I170" s="7"/>
      <c r="J170" s="7"/>
      <c r="K170" s="7"/>
      <c r="L170" s="7"/>
      <c r="M170" s="7"/>
      <c r="N170" s="7"/>
      <c r="O170" s="7"/>
    </row>
    <row r="171" spans="9:15">
      <c r="I171" s="7"/>
      <c r="J171" s="7"/>
      <c r="K171" s="7"/>
      <c r="L171" s="7"/>
      <c r="M171" s="7"/>
      <c r="N171" s="7"/>
      <c r="O171" s="7"/>
    </row>
    <row r="172" spans="9:15">
      <c r="I172" s="7"/>
      <c r="J172" s="7"/>
      <c r="K172" s="7"/>
      <c r="L172" s="7"/>
      <c r="M172" s="7"/>
      <c r="N172" s="7"/>
      <c r="O172" s="7"/>
    </row>
    <row r="173" spans="9:15">
      <c r="I173" s="7"/>
      <c r="J173" s="7"/>
      <c r="K173" s="7"/>
      <c r="L173" s="7"/>
      <c r="M173" s="7"/>
      <c r="N173" s="7"/>
      <c r="O173" s="7"/>
    </row>
    <row r="174" spans="9:15">
      <c r="I174" s="7"/>
      <c r="J174" s="7"/>
      <c r="K174" s="7"/>
      <c r="L174" s="7"/>
      <c r="M174" s="7"/>
      <c r="N174" s="7"/>
      <c r="O174" s="7"/>
    </row>
    <row r="175" spans="9:15">
      <c r="I175" s="7"/>
      <c r="J175" s="7"/>
      <c r="K175" s="7"/>
      <c r="L175" s="7"/>
      <c r="M175" s="7"/>
      <c r="N175" s="7"/>
      <c r="O175" s="7"/>
    </row>
    <row r="176" spans="9:15">
      <c r="I176" s="7"/>
      <c r="J176" s="7"/>
      <c r="K176" s="7"/>
      <c r="L176" s="7"/>
      <c r="M176" s="7"/>
      <c r="N176" s="7"/>
      <c r="O176" s="7"/>
    </row>
    <row r="177" spans="9:15">
      <c r="I177" s="7"/>
      <c r="J177" s="7"/>
      <c r="K177" s="7"/>
      <c r="L177" s="7"/>
      <c r="M177" s="7"/>
      <c r="N177" s="7"/>
      <c r="O177" s="7"/>
    </row>
    <row r="178" spans="9:15">
      <c r="I178" s="7"/>
      <c r="J178" s="7"/>
      <c r="K178" s="7"/>
      <c r="L178" s="7"/>
      <c r="M178" s="7"/>
      <c r="N178" s="7"/>
      <c r="O178" s="7"/>
    </row>
    <row r="179" spans="9:15">
      <c r="I179" s="7"/>
      <c r="J179" s="7"/>
      <c r="K179" s="7"/>
      <c r="L179" s="7"/>
      <c r="M179" s="7"/>
      <c r="N179" s="7"/>
      <c r="O179" s="7"/>
    </row>
    <row r="180" spans="9:15">
      <c r="I180" s="7"/>
      <c r="J180" s="7"/>
      <c r="K180" s="7"/>
      <c r="L180" s="7"/>
      <c r="M180" s="7"/>
      <c r="N180" s="7"/>
      <c r="O180" s="7"/>
    </row>
    <row r="181" spans="9:15">
      <c r="I181" s="7"/>
      <c r="J181" s="7"/>
      <c r="K181" s="7"/>
      <c r="L181" s="7"/>
      <c r="M181" s="7"/>
      <c r="N181" s="7"/>
      <c r="O181" s="7"/>
    </row>
    <row r="182" spans="9:15">
      <c r="I182" s="7"/>
      <c r="J182" s="7"/>
      <c r="K182" s="7"/>
      <c r="L182" s="7"/>
      <c r="M182" s="7"/>
      <c r="N182" s="7"/>
      <c r="O182" s="7"/>
    </row>
    <row r="183" spans="9:15">
      <c r="I183" s="7"/>
      <c r="J183" s="7"/>
      <c r="K183" s="7"/>
      <c r="L183" s="7"/>
      <c r="M183" s="7"/>
      <c r="N183" s="7"/>
      <c r="O183" s="7"/>
    </row>
    <row r="184" spans="9:15">
      <c r="I184" s="7"/>
      <c r="J184" s="7"/>
      <c r="K184" s="7"/>
      <c r="L184" s="7"/>
      <c r="M184" s="7"/>
      <c r="N184" s="7"/>
      <c r="O184" s="7"/>
    </row>
    <row r="185" spans="9:15">
      <c r="I185" s="7"/>
      <c r="J185" s="7"/>
      <c r="K185" s="7"/>
      <c r="L185" s="7"/>
      <c r="M185" s="7"/>
      <c r="N185" s="7"/>
      <c r="O185" s="7"/>
    </row>
  </sheetData>
  <mergeCells count="10">
    <mergeCell ref="B2:N2"/>
    <mergeCell ref="P2:AB2"/>
    <mergeCell ref="AC2:AG2"/>
    <mergeCell ref="AH2:AO2"/>
    <mergeCell ref="B3:F3"/>
    <mergeCell ref="G3:N3"/>
    <mergeCell ref="P3:T3"/>
    <mergeCell ref="U3:AB3"/>
    <mergeCell ref="AC3:AG3"/>
    <mergeCell ref="AH3:AO3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1"/>
  <sheetViews>
    <sheetView tabSelected="1" workbookViewId="0">
      <selection activeCell="G11" sqref="G11:H18"/>
    </sheetView>
  </sheetViews>
  <sheetFormatPr baseColWidth="10" defaultRowHeight="15" x14ac:dyDescent="0"/>
  <cols>
    <col min="1" max="16384" width="10.83203125" style="27"/>
  </cols>
  <sheetData>
    <row r="7" spans="1:6" ht="17">
      <c r="B7" s="28" t="s">
        <v>55</v>
      </c>
      <c r="C7" s="29" t="s">
        <v>43</v>
      </c>
    </row>
    <row r="8" spans="1:6" ht="17">
      <c r="B8" s="29"/>
      <c r="C8" s="29" t="s">
        <v>42</v>
      </c>
    </row>
    <row r="10" spans="1:6">
      <c r="B10" s="27" t="s">
        <v>44</v>
      </c>
    </row>
    <row r="11" spans="1:6">
      <c r="B11" s="30" t="s">
        <v>45</v>
      </c>
      <c r="C11" s="30" t="s">
        <v>47</v>
      </c>
      <c r="D11" s="30"/>
      <c r="E11" s="30" t="s">
        <v>12</v>
      </c>
      <c r="F11" s="30" t="s">
        <v>50</v>
      </c>
    </row>
    <row r="12" spans="1:6">
      <c r="A12" s="27" t="s">
        <v>52</v>
      </c>
      <c r="B12" s="30" t="s">
        <v>46</v>
      </c>
      <c r="C12" s="30" t="s">
        <v>46</v>
      </c>
      <c r="D12" s="30" t="s">
        <v>48</v>
      </c>
      <c r="E12" s="30" t="s">
        <v>49</v>
      </c>
      <c r="F12" s="30" t="s">
        <v>51</v>
      </c>
    </row>
    <row r="13" spans="1:6">
      <c r="A13" s="27">
        <v>1</v>
      </c>
      <c r="B13" s="31">
        <v>32.1</v>
      </c>
      <c r="C13" s="31">
        <v>16.8</v>
      </c>
      <c r="D13" s="31">
        <v>0.8</v>
      </c>
      <c r="E13" s="31">
        <v>19.8</v>
      </c>
      <c r="F13" s="31">
        <v>19.556259904912835</v>
      </c>
    </row>
    <row r="14" spans="1:6">
      <c r="A14" s="27">
        <v>2</v>
      </c>
      <c r="B14" s="31">
        <v>26.7</v>
      </c>
      <c r="C14" s="31">
        <v>21.8</v>
      </c>
      <c r="D14" s="31">
        <v>4.5999999999999996</v>
      </c>
      <c r="E14" s="31">
        <v>20.2</v>
      </c>
      <c r="F14" s="31">
        <v>19.841521394611728</v>
      </c>
    </row>
    <row r="15" spans="1:6">
      <c r="A15" s="27">
        <v>3</v>
      </c>
      <c r="B15" s="31">
        <v>20.5</v>
      </c>
      <c r="C15" s="31">
        <v>21.2</v>
      </c>
      <c r="D15" s="31">
        <v>10.7</v>
      </c>
      <c r="E15" s="31">
        <v>18.600000000000001</v>
      </c>
      <c r="F15" s="31">
        <v>24.532488114104595</v>
      </c>
    </row>
    <row r="16" spans="1:6">
      <c r="A16" s="27">
        <v>4</v>
      </c>
      <c r="B16" s="31">
        <v>14.5</v>
      </c>
      <c r="C16" s="31">
        <v>24.6</v>
      </c>
      <c r="D16" s="31">
        <v>23.5</v>
      </c>
      <c r="E16" s="31">
        <v>20.100000000000001</v>
      </c>
      <c r="F16" s="31">
        <v>20.126782884310618</v>
      </c>
    </row>
    <row r="17" spans="1:6">
      <c r="A17" s="27">
        <v>5</v>
      </c>
      <c r="B17" s="31">
        <v>6.2</v>
      </c>
      <c r="C17" s="31">
        <v>15.6</v>
      </c>
      <c r="D17" s="31">
        <v>60.4</v>
      </c>
      <c r="E17" s="31">
        <v>21.3</v>
      </c>
      <c r="F17" s="31">
        <v>16.006339144215531</v>
      </c>
    </row>
    <row r="18" spans="1:6">
      <c r="B18" s="32">
        <f>SUM(B13:B17)</f>
        <v>100</v>
      </c>
      <c r="C18" s="32">
        <f t="shared" ref="C18:F18" si="0">SUM(C13:C17)</f>
        <v>100</v>
      </c>
      <c r="D18" s="32">
        <f t="shared" si="0"/>
        <v>100</v>
      </c>
      <c r="E18" s="32">
        <f t="shared" si="0"/>
        <v>100</v>
      </c>
      <c r="F18" s="32">
        <f t="shared" si="0"/>
        <v>100.06339144215531</v>
      </c>
    </row>
    <row r="19" spans="1:6">
      <c r="A19" s="27" t="s">
        <v>56</v>
      </c>
    </row>
    <row r="20" spans="1:6">
      <c r="A20" s="27" t="s">
        <v>53</v>
      </c>
    </row>
    <row r="21" spans="1:6">
      <c r="A21" s="27" t="s">
        <v>54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central budgets</vt:lpstr>
      <vt:lpstr>educ &amp; health subsidies 1974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Arroyo Abad, Leticia</dc:creator>
  <cp:lastModifiedBy>Peter Lindert</cp:lastModifiedBy>
  <dcterms:created xsi:type="dcterms:W3CDTF">2014-11-05T21:02:29Z</dcterms:created>
  <dcterms:modified xsi:type="dcterms:W3CDTF">2014-11-06T21:56:37Z</dcterms:modified>
</cp:coreProperties>
</file>